
<file path=[Content_Types].xml><?xml version="1.0" encoding="utf-8"?>
<Types xmlns="http://schemas.openxmlformats.org/package/2006/content-types">
  <Default Extension="png" ContentType="image/png"/>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pivotTables/pivotTable1.xml" ContentType="application/vnd.openxmlformats-officedocument.spreadsheetml.pivotTable+xml"/>
  <Override PartName="/xl/drawings/drawing7.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8.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2"/>
  <workbookPr hidePivotFieldList="1" defaultThemeVersion="166925"/>
  <mc:AlternateContent xmlns:mc="http://schemas.openxmlformats.org/markup-compatibility/2006">
    <mc:Choice Requires="x15">
      <x15ac:absPath xmlns:x15ac="http://schemas.microsoft.com/office/spreadsheetml/2010/11/ac" url="C:\Users\gimch\OneDrive\바탕 화면\snuvalue\내 투자 관련 보고서\"/>
    </mc:Choice>
  </mc:AlternateContent>
  <xr:revisionPtr revIDLastSave="0" documentId="13_ncr:1_{D067743C-1457-418C-9747-6E1AB91100A1}" xr6:coauthVersionLast="36" xr6:coauthVersionMax="41" xr10:uidLastSave="{00000000-0000-0000-0000-000000000000}"/>
  <bookViews>
    <workbookView xWindow="1176" yWindow="924" windowWidth="14100" windowHeight="12816" activeTab="4" xr2:uid="{9673726D-7039-46D6-BC03-2C04420A69B5}"/>
  </bookViews>
  <sheets>
    <sheet name="조선산업" sheetId="2" r:id="rId1"/>
    <sheet name="밸류체인" sheetId="7" r:id="rId2"/>
    <sheet name="회계" sheetId="8" r:id="rId3"/>
    <sheet name="현황" sheetId="3" r:id="rId4"/>
    <sheet name="과거사이클" sheetId="4" r:id="rId5"/>
    <sheet name="IMO환경규제" sheetId="5" r:id="rId6"/>
    <sheet name="해운" sheetId="6" r:id="rId7"/>
    <sheet name="수주잔고" sheetId="14" r:id="rId8"/>
    <sheet name="현대미포조선 피봇분석" sheetId="17" r:id="rId9"/>
    <sheet name="기업들 개요" sheetId="26" r:id="rId10"/>
    <sheet name="조선사" sheetId="25" r:id="rId11"/>
    <sheet name="엔진 엔진부품 소개" sheetId="18" r:id="rId12"/>
    <sheet name="엔진" sheetId="19" r:id="rId13"/>
    <sheet name="엔진부품" sheetId="20" r:id="rId14"/>
    <sheet name="피팅 및 밸브" sheetId="24" r:id="rId15"/>
    <sheet name="LNG, LPG 관련" sheetId="21" r:id="rId16"/>
    <sheet name="그외 기자재" sheetId="23" r:id="rId17"/>
  </sheets>
  <externalReferences>
    <externalReference r:id="rId18"/>
  </externalReferences>
  <definedNames>
    <definedName name="_xlnm._FilterDatabase" localSheetId="7" hidden="1">수주잔고!$A$1:$M$208</definedName>
    <definedName name="keyword" localSheetId="12">엔진!$B$73</definedName>
    <definedName name="_xlnm.Print_Area" localSheetId="6">해운!$A$1:$O$137</definedName>
  </definedNames>
  <calcPr calcId="191029"/>
  <pivotCaches>
    <pivotCache cacheId="0" r:id="rId19"/>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U7" i="26" l="1"/>
  <c r="K7" i="26"/>
  <c r="L7" i="26"/>
  <c r="N4" i="26"/>
  <c r="N5" i="26"/>
  <c r="N6" i="26"/>
  <c r="N8" i="26"/>
  <c r="N9" i="26"/>
  <c r="N10" i="26"/>
  <c r="N11" i="26"/>
  <c r="N12" i="26"/>
  <c r="N13" i="26"/>
  <c r="N17" i="26"/>
  <c r="N18" i="26"/>
  <c r="N20" i="26"/>
  <c r="N22" i="26"/>
  <c r="N23" i="26"/>
  <c r="N24" i="26"/>
  <c r="N25" i="26"/>
  <c r="N26" i="26"/>
  <c r="N27" i="26"/>
  <c r="O4" i="26"/>
  <c r="O5" i="26"/>
  <c r="O6" i="26"/>
  <c r="O8" i="26"/>
  <c r="O9" i="26"/>
  <c r="O10" i="26"/>
  <c r="O11" i="26"/>
  <c r="O12" i="26"/>
  <c r="O13" i="26"/>
  <c r="O17" i="26"/>
  <c r="O18" i="26"/>
  <c r="O20" i="26"/>
  <c r="O22" i="26"/>
  <c r="O23" i="26"/>
  <c r="O24" i="26"/>
  <c r="O25" i="26"/>
  <c r="O26" i="26"/>
  <c r="O27" i="26"/>
  <c r="O3" i="26"/>
  <c r="U24" i="26"/>
  <c r="U25" i="26"/>
  <c r="U26" i="26"/>
  <c r="U27" i="26"/>
  <c r="U4" i="26"/>
  <c r="U5" i="26"/>
  <c r="U6" i="26"/>
  <c r="U8" i="26"/>
  <c r="U9" i="26"/>
  <c r="U10" i="26"/>
  <c r="U11" i="26"/>
  <c r="U12" i="26"/>
  <c r="U13" i="26"/>
  <c r="U14" i="26"/>
  <c r="U15" i="26"/>
  <c r="U16" i="26"/>
  <c r="U17" i="26"/>
  <c r="U18" i="26"/>
  <c r="U19" i="26"/>
  <c r="U20" i="26"/>
  <c r="U21" i="26"/>
  <c r="U22" i="26"/>
  <c r="U23" i="26"/>
  <c r="T4" i="26"/>
  <c r="T5" i="26"/>
  <c r="T6" i="26"/>
  <c r="T7" i="26"/>
  <c r="T8" i="26"/>
  <c r="T9" i="26"/>
  <c r="T10" i="26"/>
  <c r="T11" i="26"/>
  <c r="T12" i="26"/>
  <c r="T13" i="26"/>
  <c r="T14" i="26"/>
  <c r="T15" i="26"/>
  <c r="T16" i="26"/>
  <c r="T17" i="26"/>
  <c r="T18" i="26"/>
  <c r="T19" i="26"/>
  <c r="T20" i="26"/>
  <c r="T21" i="26"/>
  <c r="T22" i="26"/>
  <c r="T23" i="26"/>
  <c r="T24" i="26"/>
  <c r="T25" i="26"/>
  <c r="T26" i="26"/>
  <c r="T27" i="26"/>
  <c r="Q27" i="26"/>
  <c r="Q4" i="26"/>
  <c r="Q5" i="26"/>
  <c r="Q6" i="26"/>
  <c r="Q7" i="26"/>
  <c r="Q8" i="26"/>
  <c r="Q9" i="26"/>
  <c r="Q10" i="26"/>
  <c r="Q11" i="26"/>
  <c r="Q12" i="26"/>
  <c r="Q13" i="26"/>
  <c r="Q14" i="26"/>
  <c r="Q15" i="26"/>
  <c r="Q16" i="26"/>
  <c r="Q17" i="26"/>
  <c r="Q18" i="26"/>
  <c r="Q19" i="26"/>
  <c r="Q20" i="26"/>
  <c r="Q21" i="26"/>
  <c r="Q22" i="26"/>
  <c r="Q23" i="26"/>
  <c r="Q24" i="26"/>
  <c r="Q25" i="26"/>
  <c r="Q26" i="26"/>
  <c r="P4" i="26"/>
  <c r="P5" i="26"/>
  <c r="P6" i="26"/>
  <c r="P7" i="26"/>
  <c r="P8" i="26"/>
  <c r="P9" i="26"/>
  <c r="P10" i="26"/>
  <c r="P11" i="26"/>
  <c r="P12" i="26"/>
  <c r="P13" i="26"/>
  <c r="P14" i="26"/>
  <c r="P15" i="26"/>
  <c r="P16" i="26"/>
  <c r="P17" i="26"/>
  <c r="P18" i="26"/>
  <c r="P19" i="26"/>
  <c r="P20" i="26"/>
  <c r="P21" i="26"/>
  <c r="P22" i="26"/>
  <c r="P23" i="26"/>
  <c r="P24" i="26"/>
  <c r="P25" i="26"/>
  <c r="P26" i="26"/>
  <c r="P27" i="26"/>
  <c r="L4" i="26"/>
  <c r="L5" i="26"/>
  <c r="L6" i="26"/>
  <c r="L8" i="26"/>
  <c r="L9" i="26"/>
  <c r="L10" i="26"/>
  <c r="L11" i="26"/>
  <c r="L12" i="26"/>
  <c r="L13" i="26"/>
  <c r="L14" i="26"/>
  <c r="L15" i="26"/>
  <c r="L16" i="26"/>
  <c r="L17" i="26"/>
  <c r="L18" i="26"/>
  <c r="L19" i="26"/>
  <c r="L20" i="26"/>
  <c r="L21" i="26"/>
  <c r="L22" i="26"/>
  <c r="L23" i="26"/>
  <c r="L24" i="26"/>
  <c r="L25" i="26"/>
  <c r="L26" i="26"/>
  <c r="L27" i="26"/>
  <c r="Q3" i="26"/>
  <c r="P3" i="26"/>
  <c r="U3" i="26"/>
  <c r="T3" i="26"/>
  <c r="N3" i="26"/>
  <c r="L3" i="26"/>
  <c r="H67" i="20" l="1"/>
  <c r="J158" i="14" l="1"/>
  <c r="L158" i="14" s="1"/>
  <c r="K158" i="14"/>
  <c r="J159" i="14"/>
  <c r="L159" i="14" s="1"/>
  <c r="K159" i="14"/>
  <c r="J160" i="14"/>
  <c r="L160" i="14" s="1"/>
  <c r="K160" i="14"/>
  <c r="J161" i="14"/>
  <c r="L161" i="14" s="1"/>
  <c r="K161" i="14"/>
  <c r="J162" i="14"/>
  <c r="L162" i="14" s="1"/>
  <c r="K162" i="14"/>
  <c r="J163" i="14"/>
  <c r="L163" i="14" s="1"/>
  <c r="K163" i="14"/>
  <c r="J164" i="14"/>
  <c r="L164" i="14" s="1"/>
  <c r="K164" i="14"/>
  <c r="J165" i="14"/>
  <c r="L165" i="14" s="1"/>
  <c r="K165" i="14"/>
  <c r="J166" i="14"/>
  <c r="L166" i="14" s="1"/>
  <c r="K166" i="14"/>
  <c r="J167" i="14"/>
  <c r="L167" i="14" s="1"/>
  <c r="K167" i="14"/>
  <c r="J168" i="14"/>
  <c r="L168" i="14" s="1"/>
  <c r="K168" i="14"/>
  <c r="J169" i="14"/>
  <c r="K169" i="14"/>
  <c r="L169" i="14"/>
  <c r="J170" i="14"/>
  <c r="L170" i="14" s="1"/>
  <c r="K170" i="14"/>
  <c r="J171" i="14"/>
  <c r="L171" i="14" s="1"/>
  <c r="K171" i="14"/>
  <c r="J172" i="14"/>
  <c r="L172" i="14" s="1"/>
  <c r="K172" i="14"/>
  <c r="J173" i="14"/>
  <c r="L173" i="14" s="1"/>
  <c r="K173" i="14"/>
  <c r="J174" i="14"/>
  <c r="L174" i="14" s="1"/>
  <c r="K174" i="14"/>
  <c r="J175" i="14"/>
  <c r="L175" i="14" s="1"/>
  <c r="K175" i="14"/>
  <c r="J176" i="14"/>
  <c r="L176" i="14" s="1"/>
  <c r="K176" i="14"/>
  <c r="J177" i="14"/>
  <c r="L177" i="14" s="1"/>
  <c r="K177" i="14"/>
  <c r="J178" i="14"/>
  <c r="L178" i="14" s="1"/>
  <c r="K178" i="14"/>
  <c r="J179" i="14"/>
  <c r="L179" i="14" s="1"/>
  <c r="K179" i="14"/>
  <c r="J180" i="14"/>
  <c r="L180" i="14" s="1"/>
  <c r="K180" i="14"/>
  <c r="J181" i="14"/>
  <c r="L181" i="14" s="1"/>
  <c r="K181" i="14"/>
  <c r="J182" i="14"/>
  <c r="L182" i="14" s="1"/>
  <c r="K182" i="14"/>
  <c r="J183" i="14"/>
  <c r="L183" i="14" s="1"/>
  <c r="K183" i="14"/>
  <c r="J184" i="14"/>
  <c r="L184" i="14" s="1"/>
  <c r="K184" i="14"/>
  <c r="J185" i="14"/>
  <c r="L185" i="14" s="1"/>
  <c r="K185" i="14"/>
  <c r="J186" i="14"/>
  <c r="L186" i="14" s="1"/>
  <c r="K186" i="14"/>
  <c r="J187" i="14"/>
  <c r="L187" i="14" s="1"/>
  <c r="K187" i="14"/>
  <c r="J188" i="14"/>
  <c r="L188" i="14" s="1"/>
  <c r="K188" i="14"/>
  <c r="J189" i="14"/>
  <c r="L189" i="14" s="1"/>
  <c r="K189" i="14"/>
  <c r="J190" i="14"/>
  <c r="L190" i="14" s="1"/>
  <c r="K190" i="14"/>
  <c r="J191" i="14"/>
  <c r="L191" i="14" s="1"/>
  <c r="K191" i="14"/>
  <c r="J192" i="14"/>
  <c r="L192" i="14" s="1"/>
  <c r="K192" i="14"/>
  <c r="J193" i="14"/>
  <c r="L193" i="14" s="1"/>
  <c r="K193" i="14"/>
  <c r="J194" i="14"/>
  <c r="L194" i="14" s="1"/>
  <c r="K194" i="14"/>
  <c r="J195" i="14"/>
  <c r="L195" i="14" s="1"/>
  <c r="K195" i="14"/>
  <c r="J196" i="14"/>
  <c r="L196" i="14" s="1"/>
  <c r="K196" i="14"/>
  <c r="J197" i="14"/>
  <c r="L197" i="14" s="1"/>
  <c r="K197" i="14"/>
  <c r="J198" i="14"/>
  <c r="K198" i="14"/>
  <c r="L198" i="14"/>
  <c r="J199" i="14"/>
  <c r="L199" i="14" s="1"/>
  <c r="K199" i="14"/>
  <c r="J200" i="14"/>
  <c r="L200" i="14" s="1"/>
  <c r="K200" i="14"/>
  <c r="J201" i="14"/>
  <c r="L201" i="14" s="1"/>
  <c r="K201" i="14"/>
  <c r="J202" i="14"/>
  <c r="L202" i="14" s="1"/>
  <c r="K202" i="14"/>
  <c r="J203" i="14"/>
  <c r="L203" i="14" s="1"/>
  <c r="K203" i="14"/>
  <c r="J204" i="14"/>
  <c r="L204" i="14" s="1"/>
  <c r="K204" i="14"/>
  <c r="J205" i="14"/>
  <c r="L205" i="14" s="1"/>
  <c r="K205" i="14"/>
  <c r="J206" i="14"/>
  <c r="L206" i="14" s="1"/>
  <c r="K206" i="14"/>
  <c r="J207" i="14"/>
  <c r="L207" i="14" s="1"/>
  <c r="K207" i="14"/>
  <c r="J208" i="14"/>
  <c r="L208" i="14" s="1"/>
  <c r="K208" i="14"/>
  <c r="J209" i="14"/>
  <c r="L209" i="14" s="1"/>
  <c r="K209" i="14"/>
  <c r="J210" i="14"/>
  <c r="L210" i="14" s="1"/>
  <c r="K210" i="14"/>
  <c r="J211" i="14"/>
  <c r="L211" i="14" s="1"/>
  <c r="K211" i="14"/>
  <c r="J212" i="14"/>
  <c r="L212" i="14" s="1"/>
  <c r="K212" i="14"/>
  <c r="J213" i="14"/>
  <c r="L213" i="14" s="1"/>
  <c r="K213" i="14"/>
  <c r="J214" i="14"/>
  <c r="L214" i="14" s="1"/>
  <c r="K214" i="14"/>
  <c r="J215" i="14"/>
  <c r="L215" i="14" s="1"/>
  <c r="K215" i="14"/>
  <c r="J216" i="14"/>
  <c r="L216" i="14" s="1"/>
  <c r="K216" i="14"/>
  <c r="J217" i="14"/>
  <c r="L217" i="14" s="1"/>
  <c r="K217" i="14"/>
  <c r="J218" i="14"/>
  <c r="L218" i="14" s="1"/>
  <c r="K218" i="14"/>
  <c r="J219" i="14"/>
  <c r="L219" i="14" s="1"/>
  <c r="K219" i="14"/>
  <c r="J220" i="14"/>
  <c r="L220" i="14" s="1"/>
  <c r="K220" i="14"/>
  <c r="J221" i="14"/>
  <c r="L221" i="14" s="1"/>
  <c r="K221" i="14"/>
  <c r="J222" i="14"/>
  <c r="L222" i="14" s="1"/>
  <c r="K222" i="14"/>
  <c r="J223" i="14"/>
  <c r="L223" i="14" s="1"/>
  <c r="K223" i="14"/>
  <c r="J224" i="14"/>
  <c r="L224" i="14" s="1"/>
  <c r="K224" i="14"/>
  <c r="J225" i="14"/>
  <c r="L225" i="14" s="1"/>
  <c r="K225" i="14"/>
  <c r="J226" i="14"/>
  <c r="L226" i="14" s="1"/>
  <c r="K226" i="14"/>
  <c r="J227" i="14"/>
  <c r="L227" i="14" s="1"/>
  <c r="K227" i="14"/>
  <c r="J228" i="14"/>
  <c r="L228" i="14" s="1"/>
  <c r="K228" i="14"/>
  <c r="J229" i="14"/>
  <c r="L229" i="14" s="1"/>
  <c r="K229" i="14"/>
  <c r="J230" i="14"/>
  <c r="L230" i="14" s="1"/>
  <c r="K230" i="14"/>
  <c r="J231" i="14"/>
  <c r="L231" i="14" s="1"/>
  <c r="K231" i="14"/>
  <c r="J232" i="14"/>
  <c r="L232" i="14" s="1"/>
  <c r="K232" i="14"/>
  <c r="J233" i="14"/>
  <c r="L233" i="14" s="1"/>
  <c r="K233" i="14"/>
  <c r="J234" i="14"/>
  <c r="L234" i="14" s="1"/>
  <c r="K234" i="14"/>
  <c r="J235" i="14"/>
  <c r="L235" i="14" s="1"/>
  <c r="K235" i="14"/>
  <c r="J236" i="14"/>
  <c r="L236" i="14" s="1"/>
  <c r="K236" i="14"/>
  <c r="J237" i="14"/>
  <c r="L237" i="14" s="1"/>
  <c r="K237" i="14"/>
  <c r="J238" i="14"/>
  <c r="L238" i="14" s="1"/>
  <c r="K238" i="14"/>
  <c r="J239" i="14"/>
  <c r="L239" i="14" s="1"/>
  <c r="K239" i="14"/>
  <c r="J240" i="14"/>
  <c r="L240" i="14" s="1"/>
  <c r="K240" i="14"/>
  <c r="J241" i="14"/>
  <c r="L241" i="14" s="1"/>
  <c r="K241" i="14"/>
  <c r="J242" i="14"/>
  <c r="L242" i="14" s="1"/>
  <c r="K242" i="14"/>
  <c r="J243" i="14"/>
  <c r="L243" i="14" s="1"/>
  <c r="K243" i="14"/>
  <c r="J244" i="14"/>
  <c r="L244" i="14" s="1"/>
  <c r="K244" i="14"/>
  <c r="J245" i="14"/>
  <c r="K245" i="14"/>
  <c r="L245" i="14"/>
  <c r="J246" i="14"/>
  <c r="L246" i="14" s="1"/>
  <c r="K246" i="14"/>
  <c r="J247" i="14"/>
  <c r="L247" i="14" s="1"/>
  <c r="K247" i="14"/>
  <c r="J248" i="14"/>
  <c r="L248" i="14" s="1"/>
  <c r="K248" i="14"/>
  <c r="J249" i="14"/>
  <c r="L249" i="14" s="1"/>
  <c r="K249" i="14"/>
  <c r="J250" i="14"/>
  <c r="L250" i="14" s="1"/>
  <c r="K250" i="14"/>
  <c r="J251" i="14"/>
  <c r="L251" i="14" s="1"/>
  <c r="K251" i="14"/>
  <c r="J252" i="14"/>
  <c r="L252" i="14" s="1"/>
  <c r="K252" i="14"/>
  <c r="J253" i="14"/>
  <c r="L253" i="14" s="1"/>
  <c r="K253" i="14"/>
  <c r="J254" i="14"/>
  <c r="L254" i="14" s="1"/>
  <c r="K254" i="14"/>
  <c r="J255" i="14"/>
  <c r="L255" i="14" s="1"/>
  <c r="K255" i="14"/>
  <c r="J256" i="14"/>
  <c r="L256" i="14" s="1"/>
  <c r="K256" i="14"/>
  <c r="J257" i="14"/>
  <c r="L257" i="14" s="1"/>
  <c r="K257" i="14"/>
  <c r="J258" i="14"/>
  <c r="L258" i="14" s="1"/>
  <c r="K258" i="14"/>
  <c r="J259" i="14"/>
  <c r="L259" i="14" s="1"/>
  <c r="K259" i="14"/>
  <c r="J260" i="14"/>
  <c r="L260" i="14" s="1"/>
  <c r="K260" i="14"/>
  <c r="J261" i="14"/>
  <c r="L261" i="14" s="1"/>
  <c r="K261" i="14"/>
  <c r="J262" i="14"/>
  <c r="L262" i="14" s="1"/>
  <c r="K262" i="14"/>
  <c r="J263" i="14"/>
  <c r="L263" i="14" s="1"/>
  <c r="K263" i="14"/>
  <c r="J264" i="14"/>
  <c r="L264" i="14" s="1"/>
  <c r="K264" i="14"/>
  <c r="J265" i="14"/>
  <c r="L265" i="14" s="1"/>
  <c r="K265" i="14"/>
  <c r="J266" i="14"/>
  <c r="L266" i="14" s="1"/>
  <c r="K266" i="14"/>
  <c r="J267" i="14"/>
  <c r="L267" i="14" s="1"/>
  <c r="K267" i="14"/>
  <c r="J268" i="14"/>
  <c r="L268" i="14" s="1"/>
  <c r="K268" i="14"/>
  <c r="J269" i="14"/>
  <c r="L269" i="14" s="1"/>
  <c r="K269" i="14"/>
  <c r="J270" i="14"/>
  <c r="L270" i="14" s="1"/>
  <c r="K270" i="14"/>
  <c r="J271" i="14"/>
  <c r="L271" i="14" s="1"/>
  <c r="K271" i="14"/>
  <c r="J272" i="14"/>
  <c r="L272" i="14" s="1"/>
  <c r="K272" i="14"/>
  <c r="J273" i="14"/>
  <c r="L273" i="14" s="1"/>
  <c r="K273" i="14"/>
  <c r="J274" i="14"/>
  <c r="L274" i="14" s="1"/>
  <c r="K274" i="14"/>
  <c r="J275" i="14"/>
  <c r="L275" i="14" s="1"/>
  <c r="K275" i="14"/>
  <c r="J276" i="14"/>
  <c r="L276" i="14" s="1"/>
  <c r="K276" i="14"/>
  <c r="J277" i="14"/>
  <c r="L277" i="14" s="1"/>
  <c r="K277" i="14"/>
  <c r="J278" i="14"/>
  <c r="L278" i="14" s="1"/>
  <c r="K278" i="14"/>
  <c r="J279" i="14"/>
  <c r="L279" i="14" s="1"/>
  <c r="K279" i="14"/>
  <c r="J280" i="14"/>
  <c r="L280" i="14" s="1"/>
  <c r="K280" i="14"/>
  <c r="J281" i="14"/>
  <c r="L281" i="14" s="1"/>
  <c r="K281" i="14"/>
  <c r="J282" i="14"/>
  <c r="L282" i="14" s="1"/>
  <c r="K282" i="14"/>
  <c r="J283" i="14"/>
  <c r="L283" i="14" s="1"/>
  <c r="K283" i="14"/>
  <c r="J284" i="14"/>
  <c r="L284" i="14" s="1"/>
  <c r="K284" i="14"/>
  <c r="J285" i="14"/>
  <c r="L285" i="14" s="1"/>
  <c r="K285" i="14"/>
  <c r="J286" i="14"/>
  <c r="L286" i="14" s="1"/>
  <c r="K286" i="14"/>
  <c r="J287" i="14"/>
  <c r="L287" i="14" s="1"/>
  <c r="K287" i="14"/>
  <c r="J288" i="14"/>
  <c r="L288" i="14" s="1"/>
  <c r="K288" i="14"/>
  <c r="J289" i="14"/>
  <c r="L289" i="14" s="1"/>
  <c r="K289" i="14"/>
  <c r="J290" i="14"/>
  <c r="L290" i="14" s="1"/>
  <c r="K290" i="14"/>
  <c r="J291" i="14"/>
  <c r="L291" i="14" s="1"/>
  <c r="K291" i="14"/>
  <c r="J292" i="14"/>
  <c r="L292" i="14" s="1"/>
  <c r="K292" i="14"/>
  <c r="J293" i="14"/>
  <c r="L293" i="14" s="1"/>
  <c r="K293" i="14"/>
  <c r="J294" i="14"/>
  <c r="L294" i="14" s="1"/>
  <c r="K294" i="14"/>
  <c r="J295" i="14"/>
  <c r="L295" i="14" s="1"/>
  <c r="K295" i="14"/>
  <c r="J296" i="14"/>
  <c r="L296" i="14" s="1"/>
  <c r="K296" i="14"/>
  <c r="J297" i="14"/>
  <c r="K297" i="14"/>
  <c r="L297" i="14"/>
  <c r="J298" i="14"/>
  <c r="L298" i="14" s="1"/>
  <c r="K298" i="14"/>
  <c r="J299" i="14"/>
  <c r="L299" i="14" s="1"/>
  <c r="K299" i="14"/>
  <c r="J300" i="14"/>
  <c r="L300" i="14" s="1"/>
  <c r="K300" i="14"/>
  <c r="J301" i="14"/>
  <c r="L301" i="14" s="1"/>
  <c r="K301" i="14"/>
  <c r="J302" i="14"/>
  <c r="L302" i="14" s="1"/>
  <c r="K302" i="14"/>
  <c r="J303" i="14"/>
  <c r="L303" i="14" s="1"/>
  <c r="K303" i="14"/>
  <c r="J304" i="14"/>
  <c r="L304" i="14" s="1"/>
  <c r="K304" i="14"/>
  <c r="J305" i="14"/>
  <c r="L305" i="14" s="1"/>
  <c r="K305" i="14"/>
  <c r="J306" i="14"/>
  <c r="L306" i="14" s="1"/>
  <c r="K306" i="14"/>
  <c r="J307" i="14"/>
  <c r="L307" i="14" s="1"/>
  <c r="K307" i="14"/>
  <c r="J308" i="14"/>
  <c r="L308" i="14" s="1"/>
  <c r="K308" i="14"/>
  <c r="J309" i="14"/>
  <c r="L309" i="14" s="1"/>
  <c r="K309" i="14"/>
  <c r="J310" i="14"/>
  <c r="L310" i="14" s="1"/>
  <c r="K310" i="14"/>
  <c r="J311" i="14"/>
  <c r="L311" i="14" s="1"/>
  <c r="K311" i="14"/>
  <c r="J312" i="14"/>
  <c r="L312" i="14" s="1"/>
  <c r="K312" i="14"/>
  <c r="J313" i="14"/>
  <c r="L313" i="14" s="1"/>
  <c r="K313" i="14"/>
  <c r="J314" i="14"/>
  <c r="L314" i="14" s="1"/>
  <c r="K314" i="14"/>
  <c r="J315" i="14"/>
  <c r="L315" i="14" s="1"/>
  <c r="K315" i="14"/>
  <c r="J316" i="14"/>
  <c r="L316" i="14" s="1"/>
  <c r="K316" i="14"/>
  <c r="J317" i="14"/>
  <c r="L317" i="14" s="1"/>
  <c r="K317" i="14"/>
  <c r="J318" i="14"/>
  <c r="K318" i="14"/>
  <c r="L318" i="14"/>
  <c r="J319" i="14"/>
  <c r="L319" i="14" s="1"/>
  <c r="K319" i="14"/>
  <c r="J320" i="14"/>
  <c r="L320" i="14" s="1"/>
  <c r="K320" i="14"/>
  <c r="J321" i="14"/>
  <c r="L321" i="14" s="1"/>
  <c r="K321" i="14"/>
  <c r="J322" i="14"/>
  <c r="L322" i="14" s="1"/>
  <c r="K322" i="14"/>
  <c r="J323" i="14"/>
  <c r="L323" i="14" s="1"/>
  <c r="K323" i="14"/>
  <c r="J324" i="14"/>
  <c r="L324" i="14" s="1"/>
  <c r="K324" i="14"/>
  <c r="J325" i="14"/>
  <c r="K325" i="14"/>
  <c r="L325" i="14"/>
  <c r="J326" i="14"/>
  <c r="L326" i="14" s="1"/>
  <c r="K326" i="14"/>
  <c r="J327" i="14"/>
  <c r="L327" i="14" s="1"/>
  <c r="K327" i="14"/>
  <c r="J328" i="14"/>
  <c r="L328" i="14" s="1"/>
  <c r="K328" i="14"/>
  <c r="J329" i="14"/>
  <c r="K329" i="14"/>
  <c r="L329" i="14"/>
  <c r="J330" i="14"/>
  <c r="L330" i="14" s="1"/>
  <c r="K330" i="14"/>
  <c r="J331" i="14"/>
  <c r="L331" i="14" s="1"/>
  <c r="K331" i="14"/>
  <c r="J332" i="14"/>
  <c r="L332" i="14" s="1"/>
  <c r="K332" i="14"/>
  <c r="J333" i="14"/>
  <c r="L333" i="14" s="1"/>
  <c r="K333" i="14"/>
  <c r="J334" i="14"/>
  <c r="L334" i="14" s="1"/>
  <c r="K334" i="14"/>
  <c r="J335" i="14"/>
  <c r="L335" i="14" s="1"/>
  <c r="K335" i="14"/>
  <c r="J336" i="14"/>
  <c r="K336" i="14"/>
  <c r="L336" i="14"/>
  <c r="J337" i="14"/>
  <c r="L337" i="14" s="1"/>
  <c r="K337" i="14"/>
  <c r="J338" i="14"/>
  <c r="K338" i="14"/>
  <c r="L338" i="14"/>
  <c r="J339" i="14"/>
  <c r="L339" i="14" s="1"/>
  <c r="K339" i="14"/>
  <c r="J340" i="14"/>
  <c r="K340" i="14"/>
  <c r="L340" i="14"/>
  <c r="J341" i="14"/>
  <c r="L341" i="14" s="1"/>
  <c r="K341" i="14"/>
  <c r="J342" i="14"/>
  <c r="L342" i="14" s="1"/>
  <c r="K342" i="14"/>
  <c r="J343" i="14"/>
  <c r="L343" i="14" s="1"/>
  <c r="K343" i="14"/>
  <c r="J344" i="14"/>
  <c r="L344" i="14" s="1"/>
  <c r="K344" i="14"/>
  <c r="J345" i="14"/>
  <c r="L345" i="14" s="1"/>
  <c r="K345" i="14"/>
  <c r="J346" i="14"/>
  <c r="L346" i="14" s="1"/>
  <c r="K346" i="14"/>
  <c r="J347" i="14"/>
  <c r="L347" i="14" s="1"/>
  <c r="K347" i="14"/>
  <c r="J348" i="14"/>
  <c r="L348" i="14" s="1"/>
  <c r="K348" i="14"/>
  <c r="J349" i="14"/>
  <c r="L349" i="14" s="1"/>
  <c r="K349" i="14"/>
  <c r="J350" i="14"/>
  <c r="L350" i="14" s="1"/>
  <c r="K350" i="14"/>
  <c r="J351" i="14"/>
  <c r="L351" i="14" s="1"/>
  <c r="K351" i="14"/>
  <c r="J352" i="14"/>
  <c r="L352" i="14" s="1"/>
  <c r="K352" i="14"/>
  <c r="J353" i="14"/>
  <c r="L353" i="14" s="1"/>
  <c r="K353" i="14"/>
  <c r="J354" i="14"/>
  <c r="L354" i="14" s="1"/>
  <c r="K354" i="14"/>
  <c r="J355" i="14"/>
  <c r="L355" i="14" s="1"/>
  <c r="K355" i="14"/>
  <c r="J356" i="14"/>
  <c r="L356" i="14" s="1"/>
  <c r="K356" i="14"/>
  <c r="J357" i="14"/>
  <c r="L357" i="14" s="1"/>
  <c r="K357" i="14"/>
  <c r="J358" i="14"/>
  <c r="K358" i="14"/>
  <c r="L358" i="14"/>
  <c r="J359" i="14"/>
  <c r="L359" i="14" s="1"/>
  <c r="K359" i="14"/>
  <c r="J360" i="14"/>
  <c r="L360" i="14" s="1"/>
  <c r="K360" i="14"/>
  <c r="J361" i="14"/>
  <c r="L361" i="14" s="1"/>
  <c r="K361" i="14"/>
  <c r="J362" i="14"/>
  <c r="L362" i="14" s="1"/>
  <c r="K362" i="14"/>
  <c r="J363" i="14"/>
  <c r="L363" i="14" s="1"/>
  <c r="K363" i="14"/>
  <c r="J364" i="14"/>
  <c r="L364" i="14" s="1"/>
  <c r="K364" i="14"/>
  <c r="J365" i="14"/>
  <c r="L365" i="14" s="1"/>
  <c r="K365" i="14"/>
  <c r="J366" i="14"/>
  <c r="L366" i="14" s="1"/>
  <c r="K366" i="14"/>
  <c r="J367" i="14"/>
  <c r="L367" i="14" s="1"/>
  <c r="K367" i="14"/>
  <c r="J368" i="14"/>
  <c r="L368" i="14" s="1"/>
  <c r="K368" i="14"/>
  <c r="J369" i="14"/>
  <c r="L369" i="14" s="1"/>
  <c r="K369" i="14"/>
  <c r="J370" i="14"/>
  <c r="L370" i="14" s="1"/>
  <c r="K370" i="14"/>
  <c r="J371" i="14"/>
  <c r="L371" i="14" s="1"/>
  <c r="K371" i="14"/>
  <c r="J372" i="14"/>
  <c r="L372" i="14" s="1"/>
  <c r="K372" i="14"/>
  <c r="J373" i="14"/>
  <c r="L373" i="14" s="1"/>
  <c r="K373" i="14"/>
  <c r="J374" i="14"/>
  <c r="L374" i="14" s="1"/>
  <c r="K374" i="14"/>
  <c r="J375" i="14"/>
  <c r="L375" i="14" s="1"/>
  <c r="K375" i="14"/>
  <c r="J376" i="14"/>
  <c r="L376" i="14" s="1"/>
  <c r="K376" i="14"/>
  <c r="J377" i="14"/>
  <c r="L377" i="14" s="1"/>
  <c r="K377" i="14"/>
  <c r="J378" i="14"/>
  <c r="L378" i="14" s="1"/>
  <c r="K378" i="14"/>
  <c r="J379" i="14"/>
  <c r="L379" i="14" s="1"/>
  <c r="K379" i="14"/>
  <c r="J380" i="14"/>
  <c r="L380" i="14" s="1"/>
  <c r="K380" i="14"/>
  <c r="J381" i="14"/>
  <c r="L381" i="14" s="1"/>
  <c r="K381" i="14"/>
  <c r="J382" i="14"/>
  <c r="L382" i="14" s="1"/>
  <c r="K382" i="14"/>
  <c r="J383" i="14"/>
  <c r="L383" i="14" s="1"/>
  <c r="K383" i="14"/>
  <c r="J384" i="14"/>
  <c r="L384" i="14" s="1"/>
  <c r="K384" i="14"/>
  <c r="J385" i="14"/>
  <c r="L385" i="14" s="1"/>
  <c r="K385" i="14"/>
  <c r="J386" i="14"/>
  <c r="L386" i="14" s="1"/>
  <c r="K386" i="14"/>
  <c r="J387" i="14"/>
  <c r="L387" i="14" s="1"/>
  <c r="K387" i="14"/>
  <c r="J388" i="14"/>
  <c r="L388" i="14" s="1"/>
  <c r="K388" i="14"/>
  <c r="J389" i="14"/>
  <c r="L389" i="14" s="1"/>
  <c r="K389" i="14"/>
  <c r="J390" i="14"/>
  <c r="L390" i="14" s="1"/>
  <c r="K390" i="14"/>
  <c r="J391" i="14"/>
  <c r="L391" i="14" s="1"/>
  <c r="K391" i="14"/>
  <c r="J392" i="14"/>
  <c r="L392" i="14" s="1"/>
  <c r="K392" i="14"/>
  <c r="J393" i="14"/>
  <c r="L393" i="14" s="1"/>
  <c r="K393" i="14"/>
  <c r="J394" i="14"/>
  <c r="L394" i="14" s="1"/>
  <c r="K394" i="14"/>
  <c r="J395" i="14"/>
  <c r="L395" i="14" s="1"/>
  <c r="K395" i="14"/>
  <c r="J396" i="14"/>
  <c r="L396" i="14" s="1"/>
  <c r="K396" i="14"/>
  <c r="J397" i="14"/>
  <c r="L397" i="14" s="1"/>
  <c r="K397" i="14"/>
  <c r="J398" i="14"/>
  <c r="L398" i="14" s="1"/>
  <c r="K398" i="14"/>
  <c r="J399" i="14"/>
  <c r="L399" i="14" s="1"/>
  <c r="K399" i="14"/>
  <c r="J400" i="14"/>
  <c r="L400" i="14" s="1"/>
  <c r="K400" i="14"/>
  <c r="J401" i="14"/>
  <c r="L401" i="14" s="1"/>
  <c r="K401" i="14"/>
  <c r="J402" i="14"/>
  <c r="L402" i="14" s="1"/>
  <c r="K402" i="14"/>
  <c r="J403" i="14"/>
  <c r="L403" i="14" s="1"/>
  <c r="K403" i="14"/>
  <c r="J404" i="14"/>
  <c r="L404" i="14" s="1"/>
  <c r="K404" i="14"/>
  <c r="J405" i="14"/>
  <c r="L405" i="14" s="1"/>
  <c r="K405" i="14"/>
  <c r="J406" i="14"/>
  <c r="L406" i="14" s="1"/>
  <c r="K406" i="14"/>
  <c r="J407" i="14"/>
  <c r="L407" i="14" s="1"/>
  <c r="K407" i="14"/>
  <c r="J408" i="14"/>
  <c r="L408" i="14" s="1"/>
  <c r="K408" i="14"/>
  <c r="J409" i="14"/>
  <c r="L409" i="14" s="1"/>
  <c r="K409" i="14"/>
  <c r="J410" i="14"/>
  <c r="K410" i="14"/>
  <c r="L410" i="14"/>
  <c r="J411" i="14"/>
  <c r="L411" i="14" s="1"/>
  <c r="K411" i="14"/>
  <c r="J412" i="14"/>
  <c r="L412" i="14" s="1"/>
  <c r="K412" i="14"/>
  <c r="J413" i="14"/>
  <c r="L413" i="14" s="1"/>
  <c r="K413" i="14"/>
  <c r="J414" i="14"/>
  <c r="L414" i="14" s="1"/>
  <c r="K414" i="14"/>
  <c r="J415" i="14"/>
  <c r="L415" i="14" s="1"/>
  <c r="K415" i="14"/>
  <c r="J416" i="14"/>
  <c r="L416" i="14" s="1"/>
  <c r="K416" i="14"/>
  <c r="J417" i="14"/>
  <c r="L417" i="14" s="1"/>
  <c r="K417" i="14"/>
  <c r="J418" i="14"/>
  <c r="L418" i="14" s="1"/>
  <c r="K418" i="14"/>
  <c r="J419" i="14"/>
  <c r="L419" i="14" s="1"/>
  <c r="K419" i="14"/>
  <c r="J420" i="14"/>
  <c r="L420" i="14" s="1"/>
  <c r="K420" i="14"/>
  <c r="J421" i="14"/>
  <c r="L421" i="14" s="1"/>
  <c r="K421" i="14"/>
  <c r="J422" i="14"/>
  <c r="L422" i="14" s="1"/>
  <c r="K422" i="14"/>
  <c r="J423" i="14"/>
  <c r="L423" i="14" s="1"/>
  <c r="K423" i="14"/>
  <c r="J424" i="14"/>
  <c r="L424" i="14" s="1"/>
  <c r="K424" i="14"/>
  <c r="J425" i="14"/>
  <c r="L425" i="14" s="1"/>
  <c r="K425" i="14"/>
  <c r="J426" i="14"/>
  <c r="L426" i="14" s="1"/>
  <c r="K426" i="14"/>
  <c r="J427" i="14"/>
  <c r="L427" i="14" s="1"/>
  <c r="K427" i="14"/>
  <c r="J428" i="14"/>
  <c r="L428" i="14" s="1"/>
  <c r="K428" i="14"/>
  <c r="J429" i="14"/>
  <c r="L429" i="14" s="1"/>
  <c r="K429" i="14"/>
  <c r="J430" i="14"/>
  <c r="L430" i="14" s="1"/>
  <c r="K430" i="14"/>
  <c r="J431" i="14"/>
  <c r="L431" i="14" s="1"/>
  <c r="K431" i="14"/>
  <c r="J432" i="14"/>
  <c r="L432" i="14" s="1"/>
  <c r="K432" i="14"/>
  <c r="J433" i="14"/>
  <c r="L433" i="14" s="1"/>
  <c r="K433" i="14"/>
  <c r="J434" i="14"/>
  <c r="L434" i="14" s="1"/>
  <c r="K434" i="14"/>
  <c r="J435" i="14"/>
  <c r="L435" i="14" s="1"/>
  <c r="K435" i="14"/>
  <c r="J436" i="14"/>
  <c r="L436" i="14" s="1"/>
  <c r="K436" i="14"/>
  <c r="J437" i="14"/>
  <c r="L437" i="14" s="1"/>
  <c r="K437" i="14"/>
  <c r="J438" i="14"/>
  <c r="L438" i="14" s="1"/>
  <c r="K438" i="14"/>
  <c r="J439" i="14"/>
  <c r="L439" i="14" s="1"/>
  <c r="K439" i="14"/>
  <c r="J440" i="14"/>
  <c r="L440" i="14" s="1"/>
  <c r="K440" i="14"/>
  <c r="J441" i="14"/>
  <c r="K441" i="14"/>
  <c r="L441" i="14"/>
  <c r="J442" i="14"/>
  <c r="L442" i="14" s="1"/>
  <c r="K442" i="14"/>
  <c r="J443" i="14"/>
  <c r="L443" i="14" s="1"/>
  <c r="K443" i="14"/>
  <c r="J444" i="14"/>
  <c r="L444" i="14" s="1"/>
  <c r="K444" i="14"/>
  <c r="J445" i="14"/>
  <c r="L445" i="14" s="1"/>
  <c r="K445" i="14"/>
  <c r="J446" i="14"/>
  <c r="L446" i="14" s="1"/>
  <c r="K446" i="14"/>
  <c r="J447" i="14"/>
  <c r="L447" i="14" s="1"/>
  <c r="K447" i="14"/>
  <c r="J448" i="14"/>
  <c r="L448" i="14" s="1"/>
  <c r="K448" i="14"/>
  <c r="J449" i="14"/>
  <c r="L449" i="14" s="1"/>
  <c r="K449" i="14"/>
  <c r="J450" i="14"/>
  <c r="L450" i="14" s="1"/>
  <c r="K450" i="14"/>
  <c r="J451" i="14"/>
  <c r="L451" i="14" s="1"/>
  <c r="K451" i="14"/>
  <c r="J452" i="14"/>
  <c r="L452" i="14" s="1"/>
  <c r="K452" i="14"/>
  <c r="J453" i="14"/>
  <c r="L453" i="14" s="1"/>
  <c r="K453" i="14"/>
  <c r="J454" i="14"/>
  <c r="L454" i="14" s="1"/>
  <c r="K454" i="14"/>
  <c r="J455" i="14"/>
  <c r="L455" i="14" s="1"/>
  <c r="K455" i="14"/>
  <c r="J456" i="14"/>
  <c r="L456" i="14" s="1"/>
  <c r="K456" i="14"/>
  <c r="J457" i="14"/>
  <c r="L457" i="14" s="1"/>
  <c r="K457" i="14"/>
  <c r="J458" i="14"/>
  <c r="L458" i="14" s="1"/>
  <c r="K458" i="14"/>
  <c r="J459" i="14"/>
  <c r="L459" i="14" s="1"/>
  <c r="K459" i="14"/>
  <c r="J460" i="14"/>
  <c r="L460" i="14" s="1"/>
  <c r="K460" i="14"/>
  <c r="J461" i="14"/>
  <c r="L461" i="14" s="1"/>
  <c r="K461" i="14"/>
  <c r="J462" i="14"/>
  <c r="L462" i="14" s="1"/>
  <c r="K462" i="14"/>
  <c r="J463" i="14"/>
  <c r="L463" i="14" s="1"/>
  <c r="K463" i="14"/>
  <c r="J464" i="14"/>
  <c r="L464" i="14" s="1"/>
  <c r="K464" i="14"/>
  <c r="J465" i="14"/>
  <c r="L465" i="14" s="1"/>
  <c r="K465" i="14"/>
  <c r="J466" i="14"/>
  <c r="L466" i="14" s="1"/>
  <c r="K466" i="14"/>
  <c r="J467" i="14"/>
  <c r="L467" i="14" s="1"/>
  <c r="K467" i="14"/>
  <c r="J468" i="14"/>
  <c r="L468" i="14" s="1"/>
  <c r="K468" i="14"/>
  <c r="J469" i="14"/>
  <c r="L469" i="14" s="1"/>
  <c r="K469" i="14"/>
  <c r="J470" i="14"/>
  <c r="L470" i="14" s="1"/>
  <c r="K470" i="14"/>
  <c r="J471" i="14"/>
  <c r="L471" i="14" s="1"/>
  <c r="K471" i="14"/>
  <c r="J472" i="14"/>
  <c r="L472" i="14" s="1"/>
  <c r="K472" i="14"/>
  <c r="J473" i="14"/>
  <c r="L473" i="14" s="1"/>
  <c r="K473" i="14"/>
  <c r="J474" i="14"/>
  <c r="L474" i="14" s="1"/>
  <c r="K474" i="14"/>
  <c r="J475" i="14"/>
  <c r="L475" i="14" s="1"/>
  <c r="K475" i="14"/>
  <c r="J476" i="14"/>
  <c r="L476" i="14" s="1"/>
  <c r="K476" i="14"/>
  <c r="J477" i="14"/>
  <c r="L477" i="14" s="1"/>
  <c r="K477" i="14"/>
  <c r="J478" i="14"/>
  <c r="L478" i="14" s="1"/>
  <c r="K478" i="14"/>
  <c r="J479" i="14"/>
  <c r="L479" i="14" s="1"/>
  <c r="K479" i="14"/>
  <c r="J480" i="14"/>
  <c r="L480" i="14" s="1"/>
  <c r="K480" i="14"/>
  <c r="J481" i="14"/>
  <c r="L481" i="14" s="1"/>
  <c r="K481" i="14"/>
  <c r="J482" i="14"/>
  <c r="L482" i="14" s="1"/>
  <c r="K482" i="14"/>
  <c r="J483" i="14"/>
  <c r="L483" i="14" s="1"/>
  <c r="K483" i="14"/>
  <c r="J484" i="14"/>
  <c r="L484" i="14" s="1"/>
  <c r="K484" i="14"/>
  <c r="J485" i="14"/>
  <c r="L485" i="14" s="1"/>
  <c r="K485" i="14"/>
  <c r="J486" i="14"/>
  <c r="L486" i="14" s="1"/>
  <c r="K486" i="14"/>
  <c r="J487" i="14"/>
  <c r="L487" i="14" s="1"/>
  <c r="K487" i="14"/>
  <c r="J488" i="14"/>
  <c r="L488" i="14" s="1"/>
  <c r="K488" i="14"/>
  <c r="J489" i="14"/>
  <c r="L489" i="14" s="1"/>
  <c r="K489" i="14"/>
  <c r="J490" i="14"/>
  <c r="L490" i="14" s="1"/>
  <c r="K490" i="14"/>
  <c r="J491" i="14"/>
  <c r="L491" i="14" s="1"/>
  <c r="K491" i="14"/>
  <c r="J492" i="14"/>
  <c r="L492" i="14" s="1"/>
  <c r="K492" i="14"/>
  <c r="J493" i="14"/>
  <c r="L493" i="14" s="1"/>
  <c r="K493" i="14"/>
  <c r="J494" i="14"/>
  <c r="L494" i="14" s="1"/>
  <c r="K494" i="14"/>
  <c r="J495" i="14"/>
  <c r="L495" i="14" s="1"/>
  <c r="K495" i="14"/>
  <c r="J496" i="14"/>
  <c r="L496" i="14" s="1"/>
  <c r="K496" i="14"/>
  <c r="J497" i="14"/>
  <c r="L497" i="14" s="1"/>
  <c r="K497" i="14"/>
  <c r="J498" i="14"/>
  <c r="L498" i="14" s="1"/>
  <c r="K498" i="14"/>
  <c r="J499" i="14"/>
  <c r="L499" i="14" s="1"/>
  <c r="K499" i="14"/>
  <c r="J500" i="14"/>
  <c r="L500" i="14" s="1"/>
  <c r="K500" i="14"/>
  <c r="J501" i="14"/>
  <c r="L501" i="14" s="1"/>
  <c r="K501" i="14"/>
  <c r="J502" i="14"/>
  <c r="L502" i="14" s="1"/>
  <c r="K502" i="14"/>
  <c r="J503" i="14"/>
  <c r="L503" i="14" s="1"/>
  <c r="K503" i="14"/>
  <c r="J504" i="14"/>
  <c r="L504" i="14" s="1"/>
  <c r="K504" i="14"/>
  <c r="J505" i="14"/>
  <c r="L505" i="14" s="1"/>
  <c r="K505" i="14"/>
  <c r="J506" i="14"/>
  <c r="L506" i="14" s="1"/>
  <c r="K506" i="14"/>
  <c r="J507" i="14"/>
  <c r="L507" i="14" s="1"/>
  <c r="K507" i="14"/>
  <c r="J508" i="14"/>
  <c r="L508" i="14" s="1"/>
  <c r="K508" i="14"/>
  <c r="J509" i="14"/>
  <c r="L509" i="14" s="1"/>
  <c r="K509" i="14"/>
  <c r="J510" i="14"/>
  <c r="K510" i="14"/>
  <c r="L510" i="14"/>
  <c r="J511" i="14"/>
  <c r="L511" i="14" s="1"/>
  <c r="K511" i="14"/>
  <c r="J512" i="14"/>
  <c r="L512" i="14" s="1"/>
  <c r="K512" i="14"/>
  <c r="J513" i="14"/>
  <c r="L513" i="14" s="1"/>
  <c r="K513" i="14"/>
  <c r="J514" i="14"/>
  <c r="L514" i="14" s="1"/>
  <c r="K514" i="14"/>
  <c r="J515" i="14"/>
  <c r="L515" i="14" s="1"/>
  <c r="K515" i="14"/>
  <c r="J516" i="14"/>
  <c r="L516" i="14" s="1"/>
  <c r="K516" i="14"/>
  <c r="J517" i="14"/>
  <c r="K517" i="14"/>
  <c r="L517" i="14"/>
  <c r="J518" i="14"/>
  <c r="L518" i="14" s="1"/>
  <c r="K518" i="14"/>
  <c r="J519" i="14"/>
  <c r="L519" i="14" s="1"/>
  <c r="K519" i="14"/>
  <c r="J520" i="14"/>
  <c r="L520" i="14" s="1"/>
  <c r="K520" i="14"/>
  <c r="J521" i="14"/>
  <c r="K521" i="14"/>
  <c r="L521" i="14"/>
  <c r="J522" i="14"/>
  <c r="L522" i="14" s="1"/>
  <c r="K522" i="14"/>
  <c r="J523" i="14"/>
  <c r="K523" i="14"/>
  <c r="L523" i="14"/>
  <c r="J524" i="14"/>
  <c r="L524" i="14" s="1"/>
  <c r="K524" i="14"/>
  <c r="J525" i="14"/>
  <c r="K525" i="14"/>
  <c r="L525" i="14"/>
  <c r="J526" i="14"/>
  <c r="L526" i="14" s="1"/>
  <c r="K526" i="14"/>
  <c r="J527" i="14"/>
  <c r="L527" i="14" s="1"/>
  <c r="K527" i="14"/>
  <c r="J528" i="14"/>
  <c r="L528" i="14" s="1"/>
  <c r="K528" i="14"/>
  <c r="J529" i="14"/>
  <c r="L529" i="14" s="1"/>
  <c r="K529" i="14"/>
  <c r="J530" i="14"/>
  <c r="L530" i="14" s="1"/>
  <c r="K530" i="14"/>
  <c r="J531" i="14"/>
  <c r="L531" i="14" s="1"/>
  <c r="K531" i="14"/>
  <c r="J532" i="14"/>
  <c r="L532" i="14" s="1"/>
  <c r="K532" i="14"/>
  <c r="J533" i="14"/>
  <c r="L533" i="14" s="1"/>
  <c r="K533" i="14"/>
  <c r="J534" i="14"/>
  <c r="L534" i="14" s="1"/>
  <c r="K534" i="14"/>
  <c r="J535" i="14"/>
  <c r="L535" i="14" s="1"/>
  <c r="K535" i="14"/>
  <c r="J536" i="14"/>
  <c r="L536" i="14" s="1"/>
  <c r="K536" i="14"/>
  <c r="J537" i="14"/>
  <c r="K537" i="14"/>
  <c r="L537" i="14"/>
  <c r="J538" i="14"/>
  <c r="L538" i="14" s="1"/>
  <c r="K538" i="14"/>
  <c r="J539" i="14"/>
  <c r="K539" i="14"/>
  <c r="L539" i="14"/>
  <c r="J540" i="14"/>
  <c r="L540" i="14" s="1"/>
  <c r="K540" i="14"/>
  <c r="J541" i="14"/>
  <c r="K541" i="14"/>
  <c r="L541" i="14"/>
  <c r="J542" i="14"/>
  <c r="L542" i="14" s="1"/>
  <c r="K542" i="14"/>
  <c r="J543" i="14"/>
  <c r="K543" i="14"/>
  <c r="L543" i="14"/>
  <c r="J544" i="14"/>
  <c r="L544" i="14" s="1"/>
  <c r="K544" i="14"/>
  <c r="J545" i="14"/>
  <c r="L545" i="14" s="1"/>
  <c r="K545" i="14"/>
  <c r="J546" i="14"/>
  <c r="L546" i="14" s="1"/>
  <c r="K546" i="14"/>
  <c r="J547" i="14"/>
  <c r="L547" i="14" s="1"/>
  <c r="K547" i="14"/>
  <c r="J548" i="14"/>
  <c r="L548" i="14" s="1"/>
  <c r="K548" i="14"/>
  <c r="J549" i="14"/>
  <c r="L549" i="14" s="1"/>
  <c r="K549" i="14"/>
  <c r="J550" i="14"/>
  <c r="L550" i="14" s="1"/>
  <c r="K550" i="14"/>
  <c r="J551" i="14"/>
  <c r="L551" i="14" s="1"/>
  <c r="K551" i="14"/>
  <c r="J552" i="14"/>
  <c r="L552" i="14" s="1"/>
  <c r="K552" i="14"/>
  <c r="J553" i="14"/>
  <c r="L553" i="14" s="1"/>
  <c r="K553" i="14"/>
  <c r="J554" i="14"/>
  <c r="L554" i="14" s="1"/>
  <c r="K554" i="14"/>
  <c r="J555" i="14"/>
  <c r="K555" i="14"/>
  <c r="L555" i="14"/>
  <c r="K75" i="14"/>
  <c r="L75" i="14"/>
  <c r="K2" i="14"/>
  <c r="L2" i="14"/>
  <c r="K76" i="14"/>
  <c r="L76" i="14"/>
  <c r="K77" i="14"/>
  <c r="L77" i="14"/>
  <c r="K3" i="14"/>
  <c r="L3" i="14"/>
  <c r="K78" i="14"/>
  <c r="L78" i="14"/>
  <c r="K4" i="14"/>
  <c r="L4" i="14"/>
  <c r="K5" i="14"/>
  <c r="L5" i="14"/>
  <c r="K6" i="14"/>
  <c r="L6" i="14"/>
  <c r="K7" i="14"/>
  <c r="L7" i="14"/>
  <c r="K79" i="14"/>
  <c r="L79" i="14"/>
  <c r="K80" i="14"/>
  <c r="L80" i="14"/>
  <c r="K8" i="14"/>
  <c r="L8" i="14"/>
  <c r="K9" i="14"/>
  <c r="L9" i="14"/>
  <c r="K10" i="14"/>
  <c r="L10" i="14"/>
  <c r="K81" i="14"/>
  <c r="L81" i="14"/>
  <c r="K11" i="14"/>
  <c r="L11" i="14"/>
  <c r="K12" i="14"/>
  <c r="L12" i="14"/>
  <c r="K82" i="14"/>
  <c r="L82" i="14"/>
  <c r="K83" i="14"/>
  <c r="L83" i="14"/>
  <c r="K13" i="14"/>
  <c r="L13" i="14"/>
  <c r="K14" i="14"/>
  <c r="L14" i="14"/>
  <c r="K15" i="14"/>
  <c r="L15" i="14"/>
  <c r="K16" i="14"/>
  <c r="L16" i="14"/>
  <c r="K17" i="14"/>
  <c r="L17" i="14"/>
  <c r="K18" i="14"/>
  <c r="L18" i="14"/>
  <c r="K19" i="14"/>
  <c r="L19" i="14"/>
  <c r="K84" i="14"/>
  <c r="L84" i="14"/>
  <c r="K20" i="14"/>
  <c r="L20" i="14"/>
  <c r="K21" i="14"/>
  <c r="L21" i="14"/>
  <c r="K22" i="14"/>
  <c r="L22" i="14"/>
  <c r="K85" i="14"/>
  <c r="L85" i="14"/>
  <c r="K86" i="14"/>
  <c r="L86" i="14"/>
  <c r="K87" i="14"/>
  <c r="L87" i="14"/>
  <c r="K23" i="14"/>
  <c r="L23" i="14"/>
  <c r="K88" i="14"/>
  <c r="L88" i="14"/>
  <c r="K89" i="14"/>
  <c r="L89" i="14"/>
  <c r="K24" i="14"/>
  <c r="L24" i="14"/>
  <c r="K90" i="14"/>
  <c r="L90" i="14"/>
  <c r="K91" i="14"/>
  <c r="L91" i="14"/>
  <c r="K25" i="14"/>
  <c r="L25" i="14"/>
  <c r="K92" i="14"/>
  <c r="L92" i="14"/>
  <c r="K26" i="14"/>
  <c r="L26" i="14"/>
  <c r="K93" i="14"/>
  <c r="L93" i="14"/>
  <c r="K27" i="14"/>
  <c r="L27" i="14"/>
  <c r="K28" i="14"/>
  <c r="L28" i="14"/>
  <c r="K29" i="14"/>
  <c r="L29" i="14"/>
  <c r="K30" i="14"/>
  <c r="L30" i="14"/>
  <c r="K94" i="14"/>
  <c r="L94" i="14"/>
  <c r="K31" i="14"/>
  <c r="L31" i="14"/>
  <c r="K32" i="14"/>
  <c r="L32" i="14"/>
  <c r="K95" i="14"/>
  <c r="L95" i="14"/>
  <c r="K33" i="14"/>
  <c r="L33" i="14"/>
  <c r="K34" i="14"/>
  <c r="L34" i="14"/>
  <c r="K35" i="14"/>
  <c r="L35" i="14"/>
  <c r="K96" i="14"/>
  <c r="L96" i="14"/>
  <c r="K97" i="14"/>
  <c r="L97" i="14"/>
  <c r="K98" i="14"/>
  <c r="L98" i="14"/>
  <c r="K36" i="14"/>
  <c r="L36" i="14"/>
  <c r="K99" i="14"/>
  <c r="L99" i="14"/>
  <c r="K100" i="14"/>
  <c r="L100" i="14"/>
  <c r="K37" i="14"/>
  <c r="L37" i="14"/>
  <c r="K101" i="14"/>
  <c r="L101" i="14"/>
  <c r="K38" i="14"/>
  <c r="L38" i="14"/>
  <c r="K102" i="14"/>
  <c r="L102" i="14"/>
  <c r="K103" i="14"/>
  <c r="L103" i="14"/>
  <c r="K104" i="14"/>
  <c r="L104" i="14"/>
  <c r="K39" i="14"/>
  <c r="L39" i="14"/>
  <c r="K105" i="14"/>
  <c r="L105" i="14"/>
  <c r="K106" i="14"/>
  <c r="L106" i="14"/>
  <c r="K107" i="14"/>
  <c r="L107" i="14"/>
  <c r="K40" i="14"/>
  <c r="L40" i="14"/>
  <c r="K108" i="14"/>
  <c r="L108" i="14"/>
  <c r="K109" i="14"/>
  <c r="L109" i="14"/>
  <c r="K110" i="14"/>
  <c r="L110" i="14"/>
  <c r="K111" i="14"/>
  <c r="L111" i="14"/>
  <c r="K41" i="14"/>
  <c r="L41" i="14"/>
  <c r="K112" i="14"/>
  <c r="L112" i="14"/>
  <c r="K113" i="14"/>
  <c r="L113" i="14"/>
  <c r="K114" i="14"/>
  <c r="L114" i="14"/>
  <c r="K42" i="14"/>
  <c r="L42" i="14"/>
  <c r="K43" i="14"/>
  <c r="L43" i="14"/>
  <c r="K44" i="14"/>
  <c r="L44" i="14"/>
  <c r="K115" i="14"/>
  <c r="L115" i="14"/>
  <c r="K45" i="14"/>
  <c r="L45" i="14"/>
  <c r="K116" i="14"/>
  <c r="L116" i="14"/>
  <c r="K117" i="14"/>
  <c r="L117" i="14"/>
  <c r="K46" i="14"/>
  <c r="L46" i="14"/>
  <c r="K47" i="14"/>
  <c r="L47" i="14"/>
  <c r="K118" i="14"/>
  <c r="L118" i="14"/>
  <c r="K48" i="14"/>
  <c r="L48" i="14"/>
  <c r="K49" i="14"/>
  <c r="L49" i="14"/>
  <c r="K119" i="14"/>
  <c r="L119" i="14"/>
  <c r="K50" i="14"/>
  <c r="L50" i="14"/>
  <c r="K120" i="14"/>
  <c r="L120" i="14"/>
  <c r="K121" i="14"/>
  <c r="L121" i="14"/>
  <c r="K51" i="14"/>
  <c r="L51" i="14"/>
  <c r="K122" i="14"/>
  <c r="L122" i="14"/>
  <c r="K123" i="14"/>
  <c r="L123" i="14"/>
  <c r="K124" i="14"/>
  <c r="L124" i="14"/>
  <c r="K52" i="14"/>
  <c r="L52" i="14"/>
  <c r="K53" i="14"/>
  <c r="L53" i="14"/>
  <c r="K125" i="14"/>
  <c r="L125" i="14"/>
  <c r="K126" i="14"/>
  <c r="L126" i="14"/>
  <c r="K127" i="14"/>
  <c r="L127" i="14"/>
  <c r="K128" i="14"/>
  <c r="L128" i="14"/>
  <c r="K129" i="14"/>
  <c r="L129" i="14"/>
  <c r="K54" i="14"/>
  <c r="L54" i="14"/>
  <c r="K130" i="14"/>
  <c r="L130" i="14"/>
  <c r="K55" i="14"/>
  <c r="L55" i="14"/>
  <c r="K56" i="14"/>
  <c r="L56" i="14"/>
  <c r="K131" i="14"/>
  <c r="L131" i="14"/>
  <c r="K57" i="14"/>
  <c r="L57" i="14"/>
  <c r="K58" i="14"/>
  <c r="L58" i="14"/>
  <c r="K132" i="14"/>
  <c r="L132" i="14"/>
  <c r="K133" i="14"/>
  <c r="L133" i="14"/>
  <c r="K59" i="14"/>
  <c r="L59" i="14"/>
  <c r="K134" i="14"/>
  <c r="L134" i="14"/>
  <c r="K60" i="14"/>
  <c r="L60" i="14"/>
  <c r="K135" i="14"/>
  <c r="L135" i="14"/>
  <c r="K136" i="14"/>
  <c r="L136" i="14"/>
  <c r="K137" i="14"/>
  <c r="L137" i="14"/>
  <c r="K138" i="14"/>
  <c r="L138" i="14"/>
  <c r="K139" i="14"/>
  <c r="L139" i="14"/>
  <c r="K140" i="14"/>
  <c r="L140" i="14"/>
  <c r="K61" i="14"/>
  <c r="L61" i="14"/>
  <c r="K141" i="14"/>
  <c r="L141" i="14"/>
  <c r="K62" i="14"/>
  <c r="L62" i="14"/>
  <c r="K142" i="14"/>
  <c r="L142" i="14"/>
  <c r="K143" i="14"/>
  <c r="L143" i="14"/>
  <c r="K63" i="14"/>
  <c r="L63" i="14"/>
  <c r="K64" i="14"/>
  <c r="L64" i="14"/>
  <c r="K65" i="14"/>
  <c r="L65" i="14"/>
  <c r="K66" i="14"/>
  <c r="L66" i="14"/>
  <c r="K67" i="14"/>
  <c r="L67" i="14"/>
  <c r="K144" i="14"/>
  <c r="L144" i="14"/>
  <c r="K68" i="14"/>
  <c r="L68" i="14"/>
  <c r="K69" i="14"/>
  <c r="L69" i="14"/>
  <c r="K70" i="14"/>
  <c r="L70" i="14"/>
  <c r="K145" i="14"/>
  <c r="L145" i="14"/>
  <c r="K146" i="14"/>
  <c r="L146" i="14"/>
  <c r="K147" i="14"/>
  <c r="L147" i="14"/>
  <c r="K148" i="14"/>
  <c r="L148" i="14"/>
  <c r="K149" i="14"/>
  <c r="L149" i="14"/>
  <c r="K150" i="14"/>
  <c r="L150" i="14"/>
  <c r="K71" i="14"/>
  <c r="L71" i="14"/>
  <c r="K72" i="14"/>
  <c r="L72" i="14"/>
  <c r="K151" i="14"/>
  <c r="L151" i="14"/>
  <c r="K73" i="14"/>
  <c r="L73" i="14"/>
  <c r="K152" i="14"/>
  <c r="L152" i="14"/>
  <c r="K153" i="14"/>
  <c r="L153" i="14"/>
  <c r="K74" i="14"/>
  <c r="L74" i="14"/>
  <c r="K154" i="14"/>
  <c r="L154" i="14"/>
  <c r="K155" i="14"/>
  <c r="L155" i="14"/>
  <c r="K156" i="14"/>
  <c r="L156" i="14"/>
  <c r="K157" i="14"/>
  <c r="L157" i="14"/>
  <c r="I30" i="8" l="1"/>
  <c r="H30" i="8"/>
  <c r="G30" i="8"/>
  <c r="F30" i="8"/>
  <c r="E30" i="8"/>
</calcChain>
</file>

<file path=xl/sharedStrings.xml><?xml version="1.0" encoding="utf-8"?>
<sst xmlns="http://schemas.openxmlformats.org/spreadsheetml/2006/main" count="6900" uniqueCount="3084">
  <si>
    <t>WTIV(풍력설치선)</t>
    <phoneticPr fontId="5" type="noConversion"/>
  </si>
  <si>
    <t>VLGC선 (LPG운반선)</t>
    <phoneticPr fontId="5" type="noConversion"/>
  </si>
  <si>
    <t>Car-Ferry(여객선) = 크루즈 선</t>
    <phoneticPr fontId="5" type="noConversion"/>
  </si>
  <si>
    <t>RO-RO선 (자동차 운반선)</t>
    <phoneticPr fontId="5" type="noConversion"/>
  </si>
  <si>
    <t>6) 기타 선종</t>
    <phoneticPr fontId="5" type="noConversion"/>
  </si>
  <si>
    <t>&gt; 선주들이 BOR에 민감한 이유임 (BOR이 낮으면 낮을 수록 수송 중 금전적인 피해가 막심)</t>
    <phoneticPr fontId="5" type="noConversion"/>
  </si>
  <si>
    <t>-LNG(액화천연가스)는 고익보다 가벼워 냉각을 하여 보관하지 않으면 상품이 기화되어서 영영 회수가 불가능</t>
    <phoneticPr fontId="5" type="noConversion"/>
  </si>
  <si>
    <t>&gt; 왜 액화를 시키느냐? &gt; 액화시키면 부피가 600배 줄어듦</t>
    <phoneticPr fontId="5" type="noConversion"/>
  </si>
  <si>
    <t>-액화된 가스는 이송 중/태양열 (복사열) /슬로프(액체가 흔들리면서 열이 발생)함으로 지속적으로 기화가 됨.</t>
    <phoneticPr fontId="5" type="noConversion"/>
  </si>
  <si>
    <t>LNGC 화물의 특징</t>
    <phoneticPr fontId="5" type="noConversion"/>
  </si>
  <si>
    <t>-LNG 운반선은 일본이 빠지고 한국과 중국의 경쟁</t>
    <phoneticPr fontId="5" type="noConversion"/>
  </si>
  <si>
    <t>(일본의 경우 기술이 없어서 멤버레인 못 만듦)</t>
    <phoneticPr fontId="5" type="noConversion"/>
  </si>
  <si>
    <t>&gt;배 위에 공을 얹는게 아니라 배 자체를 화물창으로 만드는 방식이라 모스형보다 많은 LNG를 실을 수 있어 주력이 됨</t>
    <phoneticPr fontId="5" type="noConversion"/>
  </si>
  <si>
    <t>-한국과 중국이 만드는 신형 화물창이 멤버레인형임</t>
    <phoneticPr fontId="5" type="noConversion"/>
  </si>
  <si>
    <t>&gt;모스형은 배가 침몰하면, 공같이 생긴 화물창이 바다에 둥둥 뜰 수 있게 설계를 해놔서, 안전하기는 해도 저장량이 작고 비싸 최근 몇 년간 시장에서 아무도 주문 안함</t>
    <phoneticPr fontId="5" type="noConversion"/>
  </si>
  <si>
    <t>-일본이 만드는 LNG운반선이 모스형임</t>
    <phoneticPr fontId="5" type="noConversion"/>
  </si>
  <si>
    <t>대세화물창</t>
    <phoneticPr fontId="5" type="noConversion"/>
  </si>
  <si>
    <t>인기가 없음</t>
    <phoneticPr fontId="5" type="noConversion"/>
  </si>
  <si>
    <t>기타</t>
    <phoneticPr fontId="5" type="noConversion"/>
  </si>
  <si>
    <t>안전성</t>
    <phoneticPr fontId="5" type="noConversion"/>
  </si>
  <si>
    <t>비싼 건조비용/속도(공기저항 큼)</t>
    <phoneticPr fontId="5" type="noConversion"/>
  </si>
  <si>
    <t>단점</t>
    <phoneticPr fontId="5" type="noConversion"/>
  </si>
  <si>
    <t>속도</t>
    <phoneticPr fontId="5" type="noConversion"/>
  </si>
  <si>
    <t>장점</t>
    <phoneticPr fontId="5" type="noConversion"/>
  </si>
  <si>
    <t>멤브레인형</t>
    <phoneticPr fontId="5" type="noConversion"/>
  </si>
  <si>
    <t>MOSS형</t>
    <phoneticPr fontId="5" type="noConversion"/>
  </si>
  <si>
    <t>항목</t>
    <phoneticPr fontId="5" type="noConversion"/>
  </si>
  <si>
    <t>LNGC 화물창의 특징</t>
    <phoneticPr fontId="5" type="noConversion"/>
  </si>
  <si>
    <t>(통상 기화율 0.0X% 미만을 지향)</t>
    <phoneticPr fontId="5" type="noConversion"/>
  </si>
  <si>
    <t>&gt; 기화율이 높으면 높을수록 출발지에서 도착지까지 화주의 손실율이 높아서 LNGC 건조 회사들은 낮은 BOR을 추구함</t>
    <phoneticPr fontId="5" type="noConversion"/>
  </si>
  <si>
    <t>-LNGC의 핵심은 BOR(기화율) (Boil Off Rate)</t>
    <phoneticPr fontId="5" type="noConversion"/>
  </si>
  <si>
    <t>-건조 난이도 : 최상</t>
    <phoneticPr fontId="5" type="noConversion"/>
  </si>
  <si>
    <t>-화물창의 형태에 따라 MOSS / MEMBRANE 으로 나뉨</t>
    <phoneticPr fontId="5" type="noConversion"/>
  </si>
  <si>
    <t>MEMBRANE LNGC</t>
    <phoneticPr fontId="5" type="noConversion"/>
  </si>
  <si>
    <t>MOSS 형 LNGC</t>
    <phoneticPr fontId="5" type="noConversion"/>
  </si>
  <si>
    <t>5) LNGC(LNG CARRIER)</t>
    <phoneticPr fontId="5" type="noConversion"/>
  </si>
  <si>
    <t>-LR(LONG RANGE) TANKER : 장거리 (아시아 -&gt; 중동) (미주 -&gt; 중동)</t>
    <phoneticPr fontId="5" type="noConversion"/>
  </si>
  <si>
    <t>- MR(MID RANGE) TANKER : 중거리 (아시아 -&gt; 동남아) (아시아 -&gt; 미주)</t>
    <phoneticPr fontId="5" type="noConversion"/>
  </si>
  <si>
    <t>- 경유, 휘발유등 정제유 &amp; 화학제품(나프타) 등을 실어 나르는 배</t>
    <phoneticPr fontId="5" type="noConversion"/>
  </si>
  <si>
    <t>TANKER선의 종류 (PURE CARRIER)</t>
    <phoneticPr fontId="5" type="noConversion"/>
  </si>
  <si>
    <t>VLCC/ULCC : 중동 -&gt; 아시아 항로가 메인</t>
    <phoneticPr fontId="5" type="noConversion"/>
  </si>
  <si>
    <t>SUZEMAX : 중동 -&gt; 유럽 (수에즈 운하 통과) 항로가 메인</t>
    <phoneticPr fontId="5" type="noConversion"/>
  </si>
  <si>
    <t>AFRAMAX : 항로가 유동적이며 8만 TON이 메인 아프리카 -&gt; 유럽 / 아프리카 -&gt; 아시아 항로가 주력</t>
    <phoneticPr fontId="5" type="noConversion"/>
  </si>
  <si>
    <t>파나막스 : 중동 -&gt; 미주 (파나마 운하 통과) 항로가 메인</t>
    <phoneticPr fontId="5" type="noConversion"/>
  </si>
  <si>
    <t>TANKER 선의 종류 (원유 운반선)</t>
    <phoneticPr fontId="5" type="noConversion"/>
  </si>
  <si>
    <t>- 현재는 미국 역시 물동량이 늘어나 물동량 중심축이 미주/중동으로 나뉘어져 있음</t>
    <phoneticPr fontId="5" type="noConversion"/>
  </si>
  <si>
    <t>*탱커 항로의 중심은 중동임</t>
    <phoneticPr fontId="5" type="noConversion"/>
  </si>
  <si>
    <t>미주 - 유럽</t>
    <phoneticPr fontId="5" type="noConversion"/>
  </si>
  <si>
    <t>아시아 - 미주</t>
    <phoneticPr fontId="5" type="noConversion"/>
  </si>
  <si>
    <t>아시아 - 중동</t>
    <phoneticPr fontId="5" type="noConversion"/>
  </si>
  <si>
    <t>TANKER 항로 (석유제품 운반선, PC)</t>
    <phoneticPr fontId="5" type="noConversion"/>
  </si>
  <si>
    <t>- 유가 폭락시 저장 수단으로 사용 가능함 (유가가 갑자기 폭락하면 탱커 선사에 관심 기울여봐도 괜찮)</t>
    <phoneticPr fontId="5" type="noConversion"/>
  </si>
  <si>
    <t>&gt; 중동 정세 영향을 굉장히 많이 받음 (전쟁, 경제재제 등)</t>
    <phoneticPr fontId="5" type="noConversion"/>
  </si>
  <si>
    <t>- 다른 선종과의 차이점</t>
    <phoneticPr fontId="5" type="noConversion"/>
  </si>
  <si>
    <t>중동 - 유럽 항로</t>
    <phoneticPr fontId="5" type="noConversion"/>
  </si>
  <si>
    <t>중동 - 아시아 항로</t>
    <phoneticPr fontId="5" type="noConversion"/>
  </si>
  <si>
    <t>TANKER 항로 (원유 운반선)</t>
    <phoneticPr fontId="5" type="noConversion"/>
  </si>
  <si>
    <t>수요처 = 정유 / 화학단지</t>
    <phoneticPr fontId="5" type="noConversion"/>
  </si>
  <si>
    <t>주요 화물 사진들 : 원유 적재하는 모습</t>
    <phoneticPr fontId="5" type="noConversion"/>
  </si>
  <si>
    <t>- 대표 선종 VLCC(Very Large Crude Oil Carrier)</t>
    <phoneticPr fontId="5" type="noConversion"/>
  </si>
  <si>
    <t>- 원유 운반선 : 말 그대로 정제하지 않은 원유를 실어 나르는 배</t>
    <phoneticPr fontId="5" type="noConversion"/>
  </si>
  <si>
    <t>4) TANKER</t>
    <phoneticPr fontId="5" type="noConversion"/>
  </si>
  <si>
    <t>*배 중에 가장 기술 유행을 많이 타는 선종</t>
    <phoneticPr fontId="5" type="noConversion"/>
  </si>
  <si>
    <t>*중간 SIZE 급의 배들은 점차 사라지는 추세</t>
    <phoneticPr fontId="5" type="noConversion"/>
  </si>
  <si>
    <t>*파나마 운하 통과 최대 사이즈는 13,000TEU로 미주항로는 이 SIZE 이상 배를 발주내지 아니함</t>
    <phoneticPr fontId="5" type="noConversion"/>
  </si>
  <si>
    <t>-대양 수송용으로 제작 (구주항로 대서양항로 미주항로 등)</t>
    <phoneticPr fontId="5" type="noConversion"/>
  </si>
  <si>
    <t>대형 컨테이너 (13000 TEU 이상)</t>
    <phoneticPr fontId="5" type="noConversion"/>
  </si>
  <si>
    <t>-연근해용으로 제작됨 (한국 -&gt; 동남아 수송용)</t>
    <phoneticPr fontId="5" type="noConversion"/>
  </si>
  <si>
    <t xml:space="preserve">-소형 컨테이너 (3000 TEU미만) </t>
    <phoneticPr fontId="5" type="noConversion"/>
  </si>
  <si>
    <t>피더 컨테이너선 : Feeder Container</t>
    <phoneticPr fontId="5" type="noConversion"/>
  </si>
  <si>
    <t>컨테이너선 종류</t>
    <phoneticPr fontId="5" type="noConversion"/>
  </si>
  <si>
    <t>-컨테이너 단일 회사가 모든 항로 커버불가능 = 운송 동맹(얼라이언스)맺어서 커버함. *지난 10년간 큰 불황에 규모의 경제 및 운임 절감을 위해 얼라이언스 결성</t>
    <phoneticPr fontId="5" type="noConversion"/>
  </si>
  <si>
    <t>(동아시아 기준(중국))</t>
    <phoneticPr fontId="5" type="noConversion"/>
  </si>
  <si>
    <t>-3대 항로: 구주항로, 미주항로, 대서양항로</t>
    <phoneticPr fontId="5" type="noConversion"/>
  </si>
  <si>
    <t>컨테이너선 항로</t>
    <phoneticPr fontId="5" type="noConversion"/>
  </si>
  <si>
    <t>컨테이너 적재</t>
    <phoneticPr fontId="5" type="noConversion"/>
  </si>
  <si>
    <t>주요화물 사진들 : 컨테이너 안의 화물</t>
    <phoneticPr fontId="5" type="noConversion"/>
  </si>
  <si>
    <r>
      <t xml:space="preserve">- 단위 : 1TEU = 1개의 </t>
    </r>
    <r>
      <rPr>
        <sz val="11"/>
        <color rgb="FFFF0000"/>
        <rFont val="맑은 고딕"/>
        <family val="3"/>
        <charset val="129"/>
        <scheme val="minor"/>
      </rPr>
      <t>20ft</t>
    </r>
    <r>
      <rPr>
        <sz val="11"/>
        <color theme="1"/>
        <rFont val="맑은 고딕"/>
        <family val="2"/>
        <charset val="129"/>
        <scheme val="minor"/>
      </rPr>
      <t xml:space="preserve"> 컨테이너 박스 (</t>
    </r>
    <r>
      <rPr>
        <sz val="11"/>
        <color rgb="FFFF0000"/>
        <rFont val="맑은 고딕"/>
        <family val="3"/>
        <charset val="129"/>
        <scheme val="minor"/>
      </rPr>
      <t>40ft는 1FEU로 표기</t>
    </r>
    <r>
      <rPr>
        <sz val="11"/>
        <color theme="1"/>
        <rFont val="맑은 고딕"/>
        <family val="2"/>
        <charset val="129"/>
        <scheme val="minor"/>
      </rPr>
      <t>)</t>
    </r>
    <phoneticPr fontId="5" type="noConversion"/>
  </si>
  <si>
    <t>- 항로가 유동적임(정기선)</t>
    <phoneticPr fontId="5" type="noConversion"/>
  </si>
  <si>
    <t>- 소비 경기에 운임 지수 영향</t>
    <phoneticPr fontId="5" type="noConversion"/>
  </si>
  <si>
    <t>- 화물: 소비재 (컨테이너 박스에 들어갈 수 있는 모든 것)</t>
    <phoneticPr fontId="5" type="noConversion"/>
  </si>
  <si>
    <t>- 주요 생산국 : 한국 중국 일본</t>
    <phoneticPr fontId="5" type="noConversion"/>
  </si>
  <si>
    <t>- 건조 난이도는 중간 수준</t>
    <phoneticPr fontId="5" type="noConversion"/>
  </si>
  <si>
    <t>2) 컨테이너선</t>
    <phoneticPr fontId="5" type="noConversion"/>
  </si>
  <si>
    <t>벌크선의 종류</t>
    <phoneticPr fontId="5" type="noConversion"/>
  </si>
  <si>
    <t>- 세계 최대 철강 생산국이 동아시아 3국</t>
    <phoneticPr fontId="5" type="noConversion"/>
  </si>
  <si>
    <t>-브라질 - 칭다오 / -호주 - 칭다오</t>
    <phoneticPr fontId="5" type="noConversion"/>
  </si>
  <si>
    <t>CAPESIZE의 실시간 운항 항로</t>
    <phoneticPr fontId="5" type="noConversion"/>
  </si>
  <si>
    <t>벌크선 항로</t>
    <phoneticPr fontId="5" type="noConversion"/>
  </si>
  <si>
    <t>철광석 석재</t>
    <phoneticPr fontId="5" type="noConversion"/>
  </si>
  <si>
    <t>주요화물 사진 : 철강 완제품</t>
    <phoneticPr fontId="5" type="noConversion"/>
  </si>
  <si>
    <t>- 항로가 고정되어 있음. 다만 정기적인 운송이 아닌 부정기적 운송을 함으로서 부정기선이라고 불림</t>
    <phoneticPr fontId="5" type="noConversion"/>
  </si>
  <si>
    <t>- 세계 경기 및 수요 공급에 따라 항상 운임이 들쑥날쑥함</t>
    <phoneticPr fontId="5" type="noConversion"/>
  </si>
  <si>
    <t>- 화물 : 철광석, 철강 완제품, 곡물, 목재, 건화물, 석탄</t>
    <phoneticPr fontId="5" type="noConversion"/>
  </si>
  <si>
    <r>
      <t xml:space="preserve">- 주요 생산국 : 중국, 일본 </t>
    </r>
    <r>
      <rPr>
        <sz val="11"/>
        <color rgb="FFFF0000"/>
        <rFont val="맑은 고딕"/>
        <family val="3"/>
        <charset val="129"/>
        <scheme val="minor"/>
      </rPr>
      <t>(한국은 마진이 남지 않아서 건조 X)</t>
    </r>
    <phoneticPr fontId="5" type="noConversion"/>
  </si>
  <si>
    <t>- 가장 저렴하고 건조 난이도가 낮은 배</t>
    <phoneticPr fontId="5" type="noConversion"/>
  </si>
  <si>
    <t>1) 벌크선</t>
    <phoneticPr fontId="5" type="noConversion"/>
  </si>
  <si>
    <t>2. 배의 특징</t>
    <phoneticPr fontId="5" type="noConversion"/>
  </si>
  <si>
    <t>LNG CARRIER (액화천연가스 운반선)</t>
    <phoneticPr fontId="5" type="noConversion"/>
  </si>
  <si>
    <t>TANKER (원유 운반선)</t>
    <phoneticPr fontId="5" type="noConversion"/>
  </si>
  <si>
    <t>Container ship (컨테이너선)</t>
    <phoneticPr fontId="5" type="noConversion"/>
  </si>
  <si>
    <t>BULKER (벌크 캐리어)</t>
    <phoneticPr fontId="5" type="noConversion"/>
  </si>
  <si>
    <t>1. 배의 종류</t>
    <phoneticPr fontId="5" type="noConversion"/>
  </si>
  <si>
    <t>(사고 발생시 천문학적인 보상 금액 발생)</t>
    <phoneticPr fontId="5" type="noConversion"/>
  </si>
  <si>
    <t>* 해운 및 해양 산업의 규제는 어마어마하게 까다로움</t>
    <phoneticPr fontId="5" type="noConversion"/>
  </si>
  <si>
    <t>* 배를 잘못 발주하면 선주 회사에 입히는 데미지가 어마어마함</t>
    <phoneticPr fontId="5" type="noConversion"/>
  </si>
  <si>
    <t>* 대규모 자본이 들어가는 프로젝트여서 확실한 레코드가 없으면 움직이지 않음</t>
    <phoneticPr fontId="5" type="noConversion"/>
  </si>
  <si>
    <t>-보수적임</t>
    <phoneticPr fontId="5" type="noConversion"/>
  </si>
  <si>
    <t>5. 선주들의 특징</t>
    <phoneticPr fontId="5" type="noConversion"/>
  </si>
  <si>
    <t>조선은 가장 하류인 DOWN STREAM에 위치하고 있음 (탱커 &amp; LNGC의 경우)</t>
    <phoneticPr fontId="5" type="noConversion"/>
  </si>
  <si>
    <t>UPSTREAM -&gt; MIDSTREAM -&gt; DOWN STREAM으로 이어지는 과정</t>
    <phoneticPr fontId="5" type="noConversion"/>
  </si>
  <si>
    <t>에너지 개발의 과정</t>
    <phoneticPr fontId="5" type="noConversion"/>
  </si>
  <si>
    <t>4. 배는 어떻게 발주가 나올까?</t>
    <phoneticPr fontId="5" type="noConversion"/>
  </si>
  <si>
    <t>수요가 한꺼번에 몰리는 경향이 있음</t>
    <phoneticPr fontId="5" type="noConversion"/>
  </si>
  <si>
    <t>사이클을 만드는 핵심 요소는 규제(환경규제)와 경기 회복</t>
    <phoneticPr fontId="5" type="noConversion"/>
  </si>
  <si>
    <t>사이클의 주기는 15~20년 (BIG CYCLE) = 한번 시작하면 6~7년 간 길게 이어짐 Small Cycle은 4~5년 마다 한번씩 찾아옴</t>
    <phoneticPr fontId="5" type="noConversion"/>
  </si>
  <si>
    <t>경기가 좋아짐 -&gt; 운송수요증가 -&gt; 해운회사들 이익증가 -&gt; 신조 발주 -&gt; 조선소 발주량 증가</t>
    <phoneticPr fontId="5" type="noConversion"/>
  </si>
  <si>
    <t>사이클 산업의 가장 최하단에 위치</t>
    <phoneticPr fontId="5" type="noConversion"/>
  </si>
  <si>
    <t>3. 선박 발주의 핵심 KEY</t>
    <phoneticPr fontId="5" type="noConversion"/>
  </si>
  <si>
    <t>&gt; 계절 영향을 많이 받는 산업 (지리적 위치가 중요함)</t>
    <phoneticPr fontId="5" type="noConversion"/>
  </si>
  <si>
    <t>&gt; 모든 제조업의 최하단에 위치하고 있는 전형적인 사이클 산업</t>
    <phoneticPr fontId="5" type="noConversion"/>
  </si>
  <si>
    <t>&gt; 경기침체 -&gt; 경기부양시작 -&gt;건설및토목으로 경기부양 -&gt;원자재 사용증가 -&gt; 물동량증가 -&gt;원자재가격증가 -&gt; 물동량증가 -&gt; 선사선박발주</t>
    <phoneticPr fontId="5" type="noConversion"/>
  </si>
  <si>
    <t>-경기에 굉장히 민감한 사이클 산업</t>
    <phoneticPr fontId="5" type="noConversion"/>
  </si>
  <si>
    <t>&gt; 이러한 특징으로 인해 조선산업에 온기가 돈다면 후방 산업들에게도 큰 온기가 전해짐 (매출증가 &gt;고용증가&gt;경기상승)</t>
    <phoneticPr fontId="5" type="noConversion"/>
  </si>
  <si>
    <t>&gt; 건조 기간이 굉장히 길고 고용 효과 및 배에 들어가는 기자재의 종류도 굉장히 다양하고 종류가 많음</t>
    <phoneticPr fontId="5" type="noConversion"/>
  </si>
  <si>
    <t>- 후방 산업에 큰 파급 효과</t>
    <phoneticPr fontId="5" type="noConversion"/>
  </si>
  <si>
    <t>&gt; 한국 조선소는 (부산, 경남, 울산)에 클러스터 구축하여 2시간 이내 거리에서 대부분의 기자재를 공급 받을 수 있음 (중국 대비 유리)</t>
    <phoneticPr fontId="5" type="noConversion"/>
  </si>
  <si>
    <t>&gt; 조선 기자재 수급 거리가 짧으면 짧을 수록 가격 경쟁력에서 유리 (조선 기자재는 중량이 무거워 운송 단가가 비쌈)</t>
    <phoneticPr fontId="5" type="noConversion"/>
  </si>
  <si>
    <t>-클러스트 산업</t>
    <phoneticPr fontId="5" type="noConversion"/>
  </si>
  <si>
    <t>&gt; 같은 선형을 대량 수주하면 설계 COST, 실패 COST 감소로 반복 건조시 이익이 많이 나는 구조</t>
    <phoneticPr fontId="5" type="noConversion"/>
  </si>
  <si>
    <t>&gt; 선주 맞추형으로 제작을 해서 선주 대응 능력이 필요</t>
    <phoneticPr fontId="5" type="noConversion"/>
  </si>
  <si>
    <t>&gt; 자동차 같이 같은 제품을 대량 생산 X</t>
    <phoneticPr fontId="5" type="noConversion"/>
  </si>
  <si>
    <t>-다품종 소량생산</t>
    <phoneticPr fontId="5" type="noConversion"/>
  </si>
  <si>
    <t>&gt; 설계/생산관리/생산품질 등 고도의 기술이 필요한 산업</t>
    <phoneticPr fontId="5" type="noConversion"/>
  </si>
  <si>
    <t>&gt; 국제 해사 기구 규제 준수 여부 =&gt; 고도의 기술력이 필요함 (LNG 추진 엔진)</t>
    <phoneticPr fontId="5" type="noConversion"/>
  </si>
  <si>
    <t>&gt; 인도 계약 준수 =&gt; 배 인도가 연장 될 경우 일별 패널티를 물어야 함</t>
    <phoneticPr fontId="5" type="noConversion"/>
  </si>
  <si>
    <t>&gt;고객사인 선주들의 영향은 굉장히 보수적이고 까다로운 성향 (배라는 제품은 적게는 1000억~2500억 가까이 하는 굉장히 비싼 제품) (수명도 20년 / 중고선가 및 향후 규제에 유연하게 대응하기 위해 기술력이 없는 조선소는 영업 자체가 불가)</t>
    <phoneticPr fontId="5" type="noConversion"/>
  </si>
  <si>
    <t>-기술집약적 산업</t>
    <phoneticPr fontId="5" type="noConversion"/>
  </si>
  <si>
    <t>&gt;인건비 부담이 큰 업종(인거비 전체 제조 원가의 15% ) + (타 산업 대비 인력 숙련도가 정말 중요)</t>
    <phoneticPr fontId="5" type="noConversion"/>
  </si>
  <si>
    <t>&gt;배 건조의 특성상 자동화가 안되는 부분이 많음(자동화의 한계가 명확함)</t>
    <phoneticPr fontId="5" type="noConversion"/>
  </si>
  <si>
    <t>-노동집약적 산업</t>
    <phoneticPr fontId="5" type="noConversion"/>
  </si>
  <si>
    <t>&gt; 고정비 부담이 큰 업종 (저가 수주 및 신규 수주에 목매다는 이유)</t>
    <phoneticPr fontId="5" type="noConversion"/>
  </si>
  <si>
    <t>&gt; 금융 지원이 크게 필요한 업종 (선박 금융)</t>
    <phoneticPr fontId="5" type="noConversion"/>
  </si>
  <si>
    <t>&gt; 도크&amp;CRANE&amp;기자재 등 신규 설비 투자 비용 및 유지보수 비용이 천문학적</t>
    <phoneticPr fontId="5" type="noConversion"/>
  </si>
  <si>
    <t>-자본집약적사업</t>
    <phoneticPr fontId="5" type="noConversion"/>
  </si>
  <si>
    <t>2. 조선산업의 특징</t>
    <phoneticPr fontId="5" type="noConversion"/>
  </si>
  <si>
    <t>-전 세계 수송의 99%를 책임지고 있는 물류 섹터인 해운에 배를 공급하는 산업</t>
    <phoneticPr fontId="5" type="noConversion"/>
  </si>
  <si>
    <t>1. 조선산업이란?</t>
    <phoneticPr fontId="5" type="noConversion"/>
  </si>
  <si>
    <t>돈이 안되는 포트폴리오가 빠르게 줄어들고 있음</t>
    <phoneticPr fontId="5" type="noConversion"/>
  </si>
  <si>
    <t>현대중공업과 삼성중공업은 23년 연말에 21년 6월 이전 배들의 건조가 끝났고, 한화 오션도 올해 상반기면 거의 마무리 됨</t>
    <phoneticPr fontId="5" type="noConversion"/>
  </si>
  <si>
    <t>시간이 갈수록 21년 6월 이전 수주한 배들은 줄어들고 있음</t>
    <phoneticPr fontId="5" type="noConversion"/>
  </si>
  <si>
    <t>그래서 23년에 조선업 관련 회사들의 실적이 좋게 나오지 못했던 것</t>
    <phoneticPr fontId="5" type="noConversion"/>
  </si>
  <si>
    <t>납품가격이 수주 가격에 연동되는 구조이고, 선박 건조 후반부에 납품이 되고 있어, 조선사 뿐만 아니라 조선업 기자재 회사들도 비슷한 적자 매출 비중을 가지고 있을 것</t>
    <phoneticPr fontId="5" type="noConversion"/>
  </si>
  <si>
    <t>LNG 운반선의 보냉제 회사들은 도크에서 배 외형을 만들어 물에 띄운 다음에, 안벽이라고 부르는 곳에 배를 붙여놓고 화물창을 만들 때 보냉제 납품이 들어가게 됨</t>
    <phoneticPr fontId="5" type="noConversion"/>
  </si>
  <si>
    <t>기자재 사들도 비슷할 것임</t>
    <phoneticPr fontId="5" type="noConversion"/>
  </si>
  <si>
    <t>조선사별로 보면, 21년 6월 이전 수주한 선박의 건조 비중이 한화오션 54%, 현대중공업 49%, 삼성중공업 37%</t>
    <phoneticPr fontId="5" type="noConversion"/>
  </si>
  <si>
    <t>23년 상반기 한국 조선 3사의 건조 실적을 보면, 21년 6월 이전에 수주를 받아 손해를 보고 건조 해야 하는 선박 비중이 꽤 됨</t>
    <phoneticPr fontId="5" type="noConversion"/>
  </si>
  <si>
    <t>21년 6월 이전에 수주를 받은 돈이 안되는 배들을 아직 한국조선사들은 만들고 있다는 말</t>
    <phoneticPr fontId="5" type="noConversion"/>
  </si>
  <si>
    <t>수주를 받으면 설계를 하고, 도크가 비는 일정에 맞춰 건조를 진행해야 해서, 수주를 받아도 건조에 들어갈려면 2년 이상이 보통 걸림</t>
    <phoneticPr fontId="5" type="noConversion"/>
  </si>
  <si>
    <t>조선업은 수주부터 인도까지 많이 걸림</t>
    <phoneticPr fontId="5" type="noConversion"/>
  </si>
  <si>
    <t>왜 그럴까? &gt; 조선업의 특성 때문</t>
    <phoneticPr fontId="5" type="noConversion"/>
  </si>
  <si>
    <t>조선사들은 23년 적자거나, 정말 조금 흑자가 났음</t>
    <phoneticPr fontId="5" type="noConversion"/>
  </si>
  <si>
    <t xml:space="preserve">그렇다면 조선사들의 23년 실적은 어땠을까? </t>
    <phoneticPr fontId="5" type="noConversion"/>
  </si>
  <si>
    <t>Q의 경우는 말할 것도 없음. 조선소 도크 26년 인도분은 만실이고, 27년 분까지 거의 다 차고 있음</t>
    <phoneticPr fontId="5" type="noConversion"/>
  </si>
  <si>
    <t>위에서 봤듯이 P는 높아지는 추세, 그렇다면 C는 어떨까</t>
    <phoneticPr fontId="5" type="noConversion"/>
  </si>
  <si>
    <t>실제로 2020년에 127이었던 클락슨 신조선가 지수가 24년 현재 182까지 올라감</t>
    <phoneticPr fontId="5" type="noConversion"/>
  </si>
  <si>
    <t>그 뒤로 수주 금액은 지속적으로 올른 상황 (21년 6월 한국 조선 3사가 수주하는 배 1척 당 수주가격이 100이라면, 현재는 한국이 주력으로 미는 LNG운반선은 139까지 수주금액을 받음)</t>
    <phoneticPr fontId="5" type="noConversion"/>
  </si>
  <si>
    <t>21년 5월까지 받았던 수주는 건조 비용에도 못 미치는 가격에 받았던 적자 수주가 대부분</t>
    <phoneticPr fontId="5" type="noConversion"/>
  </si>
  <si>
    <t>한국 조선사들은 긴 불황을 끝내고 21년 6월 드디어 적자 수주를 끝냈음</t>
    <phoneticPr fontId="5" type="noConversion"/>
  </si>
  <si>
    <t>&gt; 흑자 전환을 눈 앞에 두고 있는 지금 이 시점에 조사를 하고 알파를 찾아서 조선 산업 업체를 사놓는다면 굉장한 이익을 얻을 수 있을 것으로 사료됨</t>
    <phoneticPr fontId="5" type="noConversion"/>
  </si>
  <si>
    <t>11. 현재 수주받은 배들의 가격과 건조속도 등을 감안하면 24년 1분기에 대부분 조선사들이 흑자전환에 성공하고, 연간으로는 모든 조선사들이 흑자전환되며, 분기단위 흑자폭이 2007년까지 계속 커지는 흐름이 예상됨</t>
    <phoneticPr fontId="5" type="noConversion"/>
  </si>
  <si>
    <t>10. 2003년 슈퍼사이클은 2005년에 조선사들이 실제로 흑자 전환을하고 흑자폭을 늘리기 시작할 때 본격적인 상승장이 왔음</t>
    <phoneticPr fontId="5" type="noConversion"/>
  </si>
  <si>
    <t>2003년과 슈퍼사이클과 다른 한 가지가 남았음</t>
    <phoneticPr fontId="5" type="noConversion"/>
  </si>
  <si>
    <t>&gt; 선가 가격은 계속 상승하고 있고, 도크도 3년뒤 거까지 찰 정도로 엄청 수주 많이 들어옴</t>
    <phoneticPr fontId="5" type="noConversion"/>
  </si>
  <si>
    <t>9. 조선소 도크도 26년 인도분은 만실이고, 27년 분까지 거의 다 차고 있음</t>
    <phoneticPr fontId="5" type="noConversion"/>
  </si>
  <si>
    <t>8. 신조선가도 2020년 126에서 24년 현재 182까지 상승함</t>
    <phoneticPr fontId="5" type="noConversion"/>
  </si>
  <si>
    <t>7. LNG 운반선은 20년 척당 1억 8,600만 불에서 현재 2억 6,000만 불까지 7,400만 불이 올라감</t>
    <phoneticPr fontId="5" type="noConversion"/>
  </si>
  <si>
    <t>&gt; 후판 가격의 상승이 멈췄음</t>
    <phoneticPr fontId="5" type="noConversion"/>
  </si>
  <si>
    <t>https://www.ebn.co.kr/news/view/1615803/?sc=Naver</t>
    <phoneticPr fontId="5" type="noConversion"/>
  </si>
  <si>
    <t>5. 또한 중국 철강사들이 철강재를 굉장히 수출하는 중으로 저가 철강재 수출 증가 중</t>
    <phoneticPr fontId="5" type="noConversion"/>
  </si>
  <si>
    <t>철광석 가격 '폭락'···상반기 후판값 줄다리기 조선·철강 '희비' - 뉴스웨이 (newsway.co.kr)</t>
  </si>
  <si>
    <t>3. 수주는 2~3년 전에 했지만, 후판은 지금 사서 제작을 하기 때문임</t>
    <phoneticPr fontId="5" type="noConversion"/>
  </si>
  <si>
    <t>1. 슈퍼사이클에 진입한 2003년과 현재 상황을 비교해보면, 후판 가격은 21년보다 800만 불 정도 높음</t>
    <phoneticPr fontId="5" type="noConversion"/>
  </si>
  <si>
    <t>현재와 과거 흐름의 유사성</t>
    <phoneticPr fontId="5" type="noConversion"/>
  </si>
  <si>
    <t>13. 돈이 안되는 포트폴리오가 빠르게 줄어들고 있음</t>
    <phoneticPr fontId="5" type="noConversion"/>
  </si>
  <si>
    <t>12. 현대중공업과 삼성중공업은 23년 연말에 21년 6월 이전 배들의 건조가 끝나고, 한화오션도 올해 상반기면 거의 마무리가 됨</t>
    <phoneticPr fontId="5" type="noConversion"/>
  </si>
  <si>
    <t>11. 하지만 시간이 갈수록 21년 6월 이전 수주한 배들은 줄어들고 있음</t>
    <phoneticPr fontId="5" type="noConversion"/>
  </si>
  <si>
    <t>10. 실제로 23년에 조선업 회사들의 실적이 잘 나오지 않았음. 적자거나 정말 조금 흑자</t>
    <phoneticPr fontId="5" type="noConversion"/>
  </si>
  <si>
    <t>9. 기자재사들도 비슷할 것임</t>
    <phoneticPr fontId="5" type="noConversion"/>
  </si>
  <si>
    <t>8. 조선사별로 보면, 21년 6월 이전 수주한 선박의 건조 비중이 한화오션 54%, 현대중공업 49%, 삼성중공업 37%가 나옴</t>
    <phoneticPr fontId="5" type="noConversion"/>
  </si>
  <si>
    <t>7. 23년 상반기 한국 조선 3사의 건조 실적을 보면 21년 6월 이전에 수주를 받아 손해를 보고 건조를 해야하는 선박 비중이 꽤됨</t>
    <phoneticPr fontId="5" type="noConversion"/>
  </si>
  <si>
    <t>6. 21년 6월 이전에 수주를 받은 돈이 안되는 배들을 아직 한국 조선사들은 만들고 있다는 말임</t>
    <phoneticPr fontId="5" type="noConversion"/>
  </si>
  <si>
    <t>5. 수주를 받으면 설계를 하고, 도크가 비는 일정에 맞춰 건조를 진행해야 해서, 수주를 받아도 건조에 들어가려면 2년 이상이 보통 걸림</t>
    <phoneticPr fontId="5" type="noConversion"/>
  </si>
  <si>
    <t>4. 조선업의 경우 수주부터 인도까지 굉장히 시간이 많이 걸림</t>
    <phoneticPr fontId="5" type="noConversion"/>
  </si>
  <si>
    <t>3. 21년 5월까지 받았던 수주는 건조 비용에도 못 미치는 가격에 받았던 적자 수주가 대부분이었음</t>
    <phoneticPr fontId="5" type="noConversion"/>
  </si>
  <si>
    <t>2. 21년 6월은 한국 조선사들이 적자 수주를 끝낸 달</t>
    <phoneticPr fontId="5" type="noConversion"/>
  </si>
  <si>
    <t>1. 현재의 이야기를 하려면 21년 6월을 이야기해야 함</t>
    <phoneticPr fontId="5" type="noConversion"/>
  </si>
  <si>
    <t>현재 흐름</t>
    <phoneticPr fontId="5" type="noConversion"/>
  </si>
  <si>
    <t>정말 놀랍도록 이야기가 비슷하다</t>
    <phoneticPr fontId="5" type="noConversion"/>
  </si>
  <si>
    <t>그럼 과거 사이클을 지금과 비교해볼까?</t>
    <phoneticPr fontId="5" type="noConversion"/>
  </si>
  <si>
    <t xml:space="preserve">10. 2005년부터 거제도에는 개들도 만 원짜리를 물고 다닌다는 슈퍼사이클이 시작됨. 그 뒤 주가는 보면 알 거임 </t>
    <phoneticPr fontId="5" type="noConversion"/>
  </si>
  <si>
    <t>9. 하지만 결국 후판 가격 상승이 멈춰지고, 오른 신조선가로 수주를 받은 배들의 잔금을 받는 2005년부터 조선사들이 흑자로 돌아서기 시작함</t>
    <phoneticPr fontId="5" type="noConversion"/>
  </si>
  <si>
    <t>8.문제는 LNG운반선 건조에 들어가는 후판의 원가가 700만 불에서 1,300만불까지 더블 수준 올라갔다는 점 뿐</t>
    <phoneticPr fontId="5" type="noConversion"/>
  </si>
  <si>
    <t>7 .2004년부터 조선소 도크가 꽉 차기 시작했고, 2006년 납기인 도크를 채우고, 2007년 수주까지 받기 시작했을 정도로 정말 호황인 건 확실했음</t>
    <phoneticPr fontId="5" type="noConversion"/>
  </si>
  <si>
    <t>6. 다행인 점은 적자는 커져갔지만, 신조선가는 꾸준히 올라갔다는 점</t>
    <phoneticPr fontId="5" type="noConversion"/>
  </si>
  <si>
    <t>5. 당시 2~3년 전 수주한 배들을 갑자기 오른 후판 가격으로 건조를 하려다 보니 조선사들 적자는 커져만 갔었음</t>
    <phoneticPr fontId="5" type="noConversion"/>
  </si>
  <si>
    <t>4. 2003년에 수주가 잘 되어서 조선사들의 주가가 많이 올랐지만 2004년의 급격한 적자로 주가가 꽤나 많이 떨어졌었음</t>
    <phoneticPr fontId="5" type="noConversion"/>
  </si>
  <si>
    <t>3. 2004년의 한국 조선사들은 선박 수주는 잘 되고 있는데, 선박용 두꺼운 철판인 후판 가격이 급등해서 적자가 급증하기 시작함</t>
    <phoneticPr fontId="5" type="noConversion"/>
  </si>
  <si>
    <t>2. 지나고 보면 슈퍼사이클이었지만, 그 당시 상황은 녹록지 않았음</t>
    <phoneticPr fontId="5" type="noConversion"/>
  </si>
  <si>
    <t>1. 조선업 마지막 슈퍼사이클은 2003년부터 2007년까지 였음</t>
    <phoneticPr fontId="5" type="noConversion"/>
  </si>
  <si>
    <t>과거 흐름</t>
    <phoneticPr fontId="5" type="noConversion"/>
  </si>
  <si>
    <r>
      <t xml:space="preserve">&gt; 그리고 이제 20년 만에 사이클이 돌아오기 시작함. 이번에는…? </t>
    </r>
    <r>
      <rPr>
        <b/>
        <sz val="11"/>
        <color theme="1"/>
        <rFont val="맑은 고딕"/>
        <family val="3"/>
        <charset val="129"/>
        <scheme val="minor"/>
      </rPr>
      <t xml:space="preserve">HERE WE GO </t>
    </r>
    <phoneticPr fontId="5" type="noConversion"/>
  </si>
  <si>
    <t>이번 선언은 한국 조선업에 친환경선박 발주가 본격적으로 시작될 수 있는 기회</t>
    <phoneticPr fontId="5" type="noConversion"/>
  </si>
  <si>
    <t>친환경 연료료 추진되는 탱크나 벌크의 경우 한국의 기술경쟁력이 아직 중국에 앞선 상태라 한국으로도 물량이 꽤나 많이 올 수 있을 듯함</t>
    <phoneticPr fontId="5" type="noConversion"/>
  </si>
  <si>
    <t>특히 탱크의 노후선박이 많은 상황, 과거 같은 유조선으로 주로 쓰는 탱크와 곡물 운송 등에 많이 사용하는 벌크선은 중국이 다 가져갈 수가 있었음</t>
    <phoneticPr fontId="5" type="noConversion"/>
  </si>
  <si>
    <t>20년 가까이 배를 적게 발주하다보니, 15년 이상 된 노후선박 비중이 높아지고 있어 22년에는 38%까지 노후선박 비중이 올라감</t>
    <phoneticPr fontId="5" type="noConversion"/>
  </si>
  <si>
    <r>
      <t xml:space="preserve">이런저런 규제를 고려해보았을 때 </t>
    </r>
    <r>
      <rPr>
        <b/>
        <sz val="11"/>
        <color theme="1"/>
        <rFont val="맑은 고딕"/>
        <family val="3"/>
        <charset val="129"/>
        <scheme val="minor"/>
      </rPr>
      <t>친환경선박 건조에 중국 조선사보다 강점이 많은 한국 조선사들이 환경규제 혜택을 더 많이 받을 것</t>
    </r>
    <r>
      <rPr>
        <sz val="11"/>
        <color theme="1"/>
        <rFont val="맑은 고딕"/>
        <family val="2"/>
        <charset val="129"/>
        <scheme val="minor"/>
      </rPr>
      <t>으로 사료됨</t>
    </r>
    <phoneticPr fontId="5" type="noConversion"/>
  </si>
  <si>
    <t>ETS와 마찬가지로 EU에 드나드는 5천톤이상의 선박에 적용되며, 선박 운항 중 내뿜는 이산화탄소에 대해 연료유별로 차등해서 FuelEU증서를 구입해서 제출하는 방식으로 돈을 받겠다는 말</t>
    <phoneticPr fontId="5" type="noConversion"/>
  </si>
  <si>
    <t>FuelEU Maritime은 EU내를 운항하는 선박의 연료에 대한 규제로 25년에 시행됨</t>
    <phoneticPr fontId="5" type="noConversion"/>
  </si>
  <si>
    <t>배출권을 구매하지 않고 EU내 운항하면, 벌금을 때린 후 EU 회원국의 모든 항구에 입항을 거부하기로 결정</t>
    <phoneticPr fontId="5" type="noConversion"/>
  </si>
  <si>
    <t>선박별 이산화탄소 측정을 24년에 시작해서 25년부터 이산화탄소 배출에 대해 돈을 받겠다는 말</t>
    <phoneticPr fontId="5" type="noConversion"/>
  </si>
  <si>
    <t>24년에 보고된 이산화탄소 배출량의 40%에 해당하는 배출권을 25년에 구매해야하고, 구매비율은 점점 늘어나서 26년에는 70%, 27년에는 26년 배출량 100%에 대한 배출권을 구매해야 함</t>
    <phoneticPr fontId="5" type="noConversion"/>
  </si>
  <si>
    <t>ETS는 5천톤 이상 규모의 EU내 항구를 입출항하는 선박은 배출하는 이산화탄소에 상응하는 배출권을 구매해야함</t>
    <phoneticPr fontId="5" type="noConversion"/>
  </si>
  <si>
    <t>선박은 24년부터 ETS(탄소배출권 거래제도)를 적용받기 시작했고, 25년부터 FuelEU Maritime을 적용하기 시작</t>
    <phoneticPr fontId="5" type="noConversion"/>
  </si>
  <si>
    <t>핏포는 2030년까지 탄소배출량을 1990년보다 55% 줄이겠다는 공격적인 목표로 27개 회원국 중 23개국이 찬성해서 통과됨</t>
    <phoneticPr fontId="5" type="noConversion"/>
  </si>
  <si>
    <t>또한 EU는 핏포 55를 가동하기 시작</t>
    <phoneticPr fontId="5" type="noConversion"/>
  </si>
  <si>
    <t>한마디로 말하자면 온실가스를 많이 배출하는 선박에게 여러가지 규제를 가한다는 것임</t>
    <phoneticPr fontId="5" type="noConversion"/>
  </si>
  <si>
    <t>목표기반 연료유 표준제(Goal based Fuel Standard)와 배출되는 온실가스에 가격을 부과하는 제도(Maritime GHG emission pricing mechanism)을 합한 결합제도(Basket measure)를 도입하기로 합의함</t>
    <phoneticPr fontId="5" type="noConversion"/>
  </si>
  <si>
    <t>추가된 규제</t>
    <phoneticPr fontId="5" type="noConversion"/>
  </si>
  <si>
    <t>단계적 목표 또한 합의, 2030까지 최소 20% 감축, 2040까지 최소 70% 감축 후 2050년 목표 달성 계획</t>
    <phoneticPr fontId="5" type="noConversion"/>
  </si>
  <si>
    <t>23년 7월 총회에서 25년 탄소배출 70% 축소 목표를 100% 축소로 강화하였음</t>
    <phoneticPr fontId="5" type="noConversion"/>
  </si>
  <si>
    <t>IMO의 탄소 배출 감축 목표는 2008년의 배출량을 100으로 놓고, 2030년 40% 축소, 2050년 70% 축소로 되어 있었음</t>
    <phoneticPr fontId="5" type="noConversion"/>
  </si>
  <si>
    <t>23년 7월 IMO 글로벌 총회에서는 심지어 규제와 목표를 더 강화하였음</t>
    <phoneticPr fontId="5" type="noConversion"/>
  </si>
  <si>
    <t>D와 E등급은 사실상 배를 폐선하고 교체하라는 말이라고 보면 됨</t>
    <phoneticPr fontId="5" type="noConversion"/>
  </si>
  <si>
    <t>운항속도를 줄여야 할 뿐 만 아니라 3년 연속 D등급을 받거나, 한 번만 E등급 맞게 되면, 선주는 선박을 운행할 수 없게 됨</t>
    <phoneticPr fontId="5" type="noConversion"/>
  </si>
  <si>
    <t>운항속도를 줄이면 그만큼 운항시간이 많이 걸리고, 그만큼 배가 추가로 필요해지게 됨</t>
    <phoneticPr fontId="5" type="noConversion"/>
  </si>
  <si>
    <t xml:space="preserve">D등급은 운항속도를 4%, E등급은 12%로 줄여서 매연 배출을 줄여야함. </t>
    <phoneticPr fontId="5" type="noConversion"/>
  </si>
  <si>
    <t>올해부터 그 이전에 건조된 선박에 대해서도 등급 부여가 이루어질 예정이고, EU에 시정 조치 등급을 받을 D~E등급은 40%에 달할 것으로 추정됨</t>
    <phoneticPr fontId="5" type="noConversion"/>
  </si>
  <si>
    <t>지금까지도 IMO의 환경규제가 있었지만, 2013년 이후에 건조된 신규 선박에게만 환경규제가 적용이 되었음</t>
    <phoneticPr fontId="5" type="noConversion"/>
  </si>
  <si>
    <t>IMO는 선박의 CII 값을 측정해서 선박에 A부터 E까지 등급을 부여함</t>
    <phoneticPr fontId="5" type="noConversion"/>
  </si>
  <si>
    <t>둘 중에서는 CII 규제가 훨씬 심함</t>
    <phoneticPr fontId="5" type="noConversion"/>
  </si>
  <si>
    <t>EEXI와 CII와의 차이는 EEXI는 배를 설계할 때 적용된 온실가스 배출량 기준이고, CII는 실제 운항에서 배출된 온실가스 양이라는 차이가 있음</t>
    <phoneticPr fontId="5" type="noConversion"/>
  </si>
  <si>
    <t>CII(carbon intensity indicator)는 선박이 실제 운항하며 배출한 온실가스 양을 선박 톤수와 운항거리를 감안해서 환산한 수치</t>
    <phoneticPr fontId="5" type="noConversion"/>
  </si>
  <si>
    <t>현재 세계에 돌아다니는 400톤 이상 선박의 80% 이상이 EEXI 규제치를 초과할 것으로 예상되어, 검사가 순차적으로 완료되는 선박부터 매연을 줄이는 감속운항이 많아질 것으로 보고 있음</t>
    <phoneticPr fontId="5" type="noConversion"/>
  </si>
  <si>
    <t>선박이 노후하거나, 이산화탄소 배출이 많은 연료를 써서 기준치를 초과하는 선박은 운항속도의 감속, 개조, 연료의 변경 등을 해야함</t>
    <phoneticPr fontId="5" type="noConversion"/>
  </si>
  <si>
    <t>EEXI(Energy Efficiency Existing ship index)는 400톤 이상의 선박에 대해서 이산화탄소 배출량을 검사하게 됨</t>
    <phoneticPr fontId="5" type="noConversion"/>
  </si>
  <si>
    <t>EEXI와 CII규제는 23년 1월 1일 부터 시행이 됨</t>
    <phoneticPr fontId="5" type="noConversion"/>
  </si>
  <si>
    <t xml:space="preserve">국제 해사기구(IMO)는 선박에서 나오는 탄소 배출을 2030년까지 2008년 대비 40% 이상을 줄이겠다는 목표를 설정함. </t>
    <phoneticPr fontId="5" type="noConversion"/>
  </si>
  <si>
    <t>22년부터는 EU는 선박의 탄소배출권 구매를 의무화하고, 23년에는 EEXI 규제를 시행, 23년부터 CII 규제를 해서 23년부터 2026년까지 매년 2%씩 선박의 탄소 배출을 줄어나갈 계획</t>
    <phoneticPr fontId="5" type="noConversion"/>
  </si>
  <si>
    <t>국제 해사 기구는 기존의 매연 배출을 규제하는 것 이외에 탄소 중립과 관련한 환경 규제를 강화하고 있음</t>
    <phoneticPr fontId="5" type="noConversion"/>
  </si>
  <si>
    <t>배출되는 메탄을 줄이는 엔진이 나오거나, 메탄을 포집하는 기술개발이 성공하면, LNG추진선도 친환경 선박이 될 수 있음</t>
    <phoneticPr fontId="5" type="noConversion"/>
  </si>
  <si>
    <t>다른 해결 방안인 배에서 배출되는 메탄을 포집해서 재활용하는 방법도 개발이 진행중</t>
    <phoneticPr fontId="5" type="noConversion"/>
  </si>
  <si>
    <t>본격적인 친환경 선박이 경제성을 갖추는 것이 빠를지, LNG 연료의 친환경 기술 개발이 빠를지를 지켜봐야할 필요성 있음</t>
    <phoneticPr fontId="5" type="noConversion"/>
  </si>
  <si>
    <t>LNG가 연소되는 과정에서 나오는 메탄올 50% 이하로 줄이는 엔진이 삼성중공업에 도입되었고, 70%까지 줄이는 엔진이 개발되고 있는 점은 기대를 거는 포인트</t>
    <phoneticPr fontId="5" type="noConversion"/>
  </si>
  <si>
    <t>LNG를 연료로 쓸 경우 매연은 1/100 수준으로 적게 나오지만, 메탄 등이 꽤 나와서, 기존 벙커C유로 가는 배들보다 좋다는 것이지 완전한 친환경선은 아님</t>
    <phoneticPr fontId="5" type="noConversion"/>
  </si>
  <si>
    <t>&gt; 중요한 점은 선박의 수명이 20년이면 끝나가는 시점이기 때문에 중간 브리지 역할만 해줄 수 있다면 지금 발주는 LNG추진선으로 갈거임</t>
    <phoneticPr fontId="5" type="noConversion"/>
  </si>
  <si>
    <t>완전한 친환경선박으로 가기 전에 20~30년 정도 브리지 역할을 해주는 연료로 봐야 함</t>
    <phoneticPr fontId="5" type="noConversion"/>
  </si>
  <si>
    <t>LNG가 완전한 친환경 연료가 아니라는 점은 주의할 필요가 있음</t>
    <phoneticPr fontId="5" type="noConversion"/>
  </si>
  <si>
    <t>LNG 운반선과 FSRU의 장점은 전체 뱃값이 비싸서 선박용 철판인 후판 가격이 총 건조 비용에 차지하는 비중이 10%에 불과하다는 것</t>
    <phoneticPr fontId="5" type="noConversion"/>
  </si>
  <si>
    <t>한국 조선업의 특기인 LNG 운반선과 FSRU 수주가 쏟아지고, 수요가 공급을 초과해서 신조선가가 빠르게 올라가고 있는 이유</t>
    <phoneticPr fontId="5" type="noConversion"/>
  </si>
  <si>
    <t>현재는 일본, 한국, 중국이 세계 LNG의 대부분을 사용하고 있지만, EU 이외에도 FSRU를 도입하는 개발도상국들이 빠른 속도로 늘어나고 있어 22년에만 28개국 50개 FSRU 프로젝트가 돌아가기 시작</t>
    <phoneticPr fontId="5" type="noConversion"/>
  </si>
  <si>
    <t>FSRU는 LNG의 압축을 풀어 천연가스로 만드는 인프라를 육상이 아닌 배에 만드는 방법인데 정규 LNG수입 터미널을 만드는 데는 3~5년 정도 건설 기간이 필요한데 FSRU는 절반도 안 되는 시간과 비용으로 LNG공급이 가능한 인프라</t>
    <phoneticPr fontId="5" type="noConversion"/>
  </si>
  <si>
    <t>또한 기가막히게 러시아가 전쟁을 일으키면서 러시아에서 파이프라인으로 공급받는 천연가스가 EU의 안보에 위협이 되자, EU도 러시아산 천연가스가 아니라 미국이나 카타르 등의 LNG를 병행해서 받기 위한 LNG터미널을 만들기 시작</t>
    <phoneticPr fontId="5" type="noConversion"/>
  </si>
  <si>
    <t>그래서 미국에서 LNG 수출 인프라가 확대중</t>
    <phoneticPr fontId="5" type="noConversion"/>
  </si>
  <si>
    <t>그런데 미국에서 너무나 많은 천연가스가 나오면서 이걸 돈을 주고 태우는 실정에 이르자 셰일가스를 EU나 에너지 수요가 늘어나기 시작한 동남아를 수출 대상으로 보기 시작</t>
    <phoneticPr fontId="5" type="noConversion"/>
  </si>
  <si>
    <t>또한 대부분 LNG운반선들도 대부분 한중일3국과 LNG 수출국을 오가는 정도</t>
    <phoneticPr fontId="5" type="noConversion"/>
  </si>
  <si>
    <t>그러다보니 비용이 많이 들고 인프라 투자도 많이 필요해서 지금까지는 한,중,일이 세계의 75% LNG를 소비했음</t>
    <phoneticPr fontId="5" type="noConversion"/>
  </si>
  <si>
    <t>1. 천연가스를 영하 162도 이하로 냉가시켜 LNG로 만드는 시설 2. LNG 운반선 3. LNG의 압축을 풀어서 다시 천연가스로 만드는 시설이 필요</t>
    <phoneticPr fontId="5" type="noConversion"/>
  </si>
  <si>
    <t>단 천연가스가 아니라 LNG로 천연가스를 운송할 경우</t>
    <phoneticPr fontId="5" type="noConversion"/>
  </si>
  <si>
    <t>천연가스를 162도 이하로 냉각시키면 기체가 액체로 되면서 부피가 600분의 1로 압축이 되는 성질을 이용해, 액화된 천연가스인 LNG로 운송을 하는 것임</t>
    <phoneticPr fontId="5" type="noConversion"/>
  </si>
  <si>
    <t>천연가스 유전에서 사용처까지 파이프라인을 연결하기에 거리가 너무 멀거나, 바다를 지나야 하는 경우, 파이프라인이 지나가는 국가 중에 적대국이나 치안이 불안한 나라가 있어 파이프라인을 깔기 불안한 경우 다른 방법을 사용</t>
    <phoneticPr fontId="5" type="noConversion"/>
  </si>
  <si>
    <t>유럽이 러시아에 천연가스를 공급받는 것이나, 미국이 국내 천연가스 수요를 충족시키는 방법들은 파이프라인을 통한 공급이 대부분임</t>
    <phoneticPr fontId="5" type="noConversion"/>
  </si>
  <si>
    <t>천연가스를 가장 쉽게 쓰는 방법은 유전에서 나오는 천연가스를 파이프라인을 통해서 공급받는 것임</t>
    <phoneticPr fontId="5" type="noConversion"/>
  </si>
  <si>
    <t>LNG 운반선과 FSRU 수주도 굉장히 늘어나는 중</t>
    <phoneticPr fontId="5" type="noConversion"/>
  </si>
  <si>
    <t>LNG 추진선으로 교체가능한 시장은 만척 수준으로 시장 크기도 말도 안될 정도로 큼</t>
    <phoneticPr fontId="5" type="noConversion"/>
  </si>
  <si>
    <t>LNG 추진선이 앞으로의 환경규제에 있어서 선박 종류에서 대세를 차지할 개연성이 높아보임</t>
    <phoneticPr fontId="5" type="noConversion"/>
  </si>
  <si>
    <t>한국도 21년 수주한 친환경 선박 200척 중 LNG 추진선이 141척으로 높은 비중 차지 중</t>
    <phoneticPr fontId="5" type="noConversion"/>
  </si>
  <si>
    <t>22년 말 전 세계에 LNG 추진선은 356척까지 늘어났고 23년에는 544척, 수주를 받아 건조에 들어간 것을 합치면 25년까지 840척의 LNG추진선이 운행 할 듯함</t>
    <phoneticPr fontId="5" type="noConversion"/>
  </si>
  <si>
    <t>우리나라의 경우 현재 여수, 통영에만 LNG벙커링 시설이 있는데 울산,부산 신항에 LNG벙커링 시설을 추가로 구축 중, 가스공사가 LNG운반 및 벙커링 겸용선으로 건조한 '제주 LNG 2호'가 선박용 LNG 벙커링(Ship to ship)을 공급하기 시작</t>
    <phoneticPr fontId="5" type="noConversion"/>
  </si>
  <si>
    <t>일본 또한 요코하마항을 중심으로 LNG벙커링 인프라를 구축 중이고, 벙커링 인프라 및 벙커링선 건조비의 1/3을 정부자금으로 지원 중</t>
    <phoneticPr fontId="5" type="noConversion"/>
  </si>
  <si>
    <t>LNG벙커링선의 건조비 30%를 EU가 지원하는 정도로 적극적인 상태</t>
    <phoneticPr fontId="5" type="noConversion"/>
  </si>
  <si>
    <t>EU는 환경규제를 강화하면서, 상대적으로 친환경인 LNG추진선을 확대하기 위해 20205년까지 169개 항만에 LNG 벙커링 인프라를 구축하고 LNG 벙커링선을 주문하고 있음</t>
    <phoneticPr fontId="5" type="noConversion"/>
  </si>
  <si>
    <t>3. 혹은 LNG벙커링선을 LNG벙커리 시설이 있는 전용 구역에 배를 대어 연료를 받는 (Tank to ship)임</t>
    <phoneticPr fontId="5" type="noConversion"/>
  </si>
  <si>
    <t>2. 배가 커져셔 LNG 연료가 많이 필요한 경우에는 비행기가 공중급유를 받듯이 LNG벙커린선을 LNG추진선 옆에 붙여서 연료 보급(Ship to ship)을 받을 수 있음</t>
    <phoneticPr fontId="5" type="noConversion"/>
  </si>
  <si>
    <t>1. LNG용량이 작은 소형배들은 부둣가에 배를 댄 후, 유조차와 비슷한 LNG탱크로리로 LNG를 공급받을 수 있음</t>
    <phoneticPr fontId="5" type="noConversion"/>
  </si>
  <si>
    <t>LNG벙커링은 3가지 방법이 있음</t>
    <phoneticPr fontId="5" type="noConversion"/>
  </si>
  <si>
    <t>LNG를 연료를 보급해주는 시설을 LNG벙커링이라고 함</t>
    <phoneticPr fontId="5" type="noConversion"/>
  </si>
  <si>
    <t>기름의 경우 대충 아무 항구에 들어가서 기름을 넣을 수 있지만, LNG 추진선은 LNG연료를 보급해 주는 시설이 별도로 있는 항구에만 입항이 가능함</t>
    <phoneticPr fontId="5" type="noConversion"/>
  </si>
  <si>
    <t>이러한 LNG추진선의 가장 큰 문제는 LNG를 넣는 시설이 별도로 필요한 것</t>
    <phoneticPr fontId="5" type="noConversion"/>
  </si>
  <si>
    <t>LNG를 연료로 쓰는 배를 LNG 추진선이라고 함</t>
    <phoneticPr fontId="5" type="noConversion"/>
  </si>
  <si>
    <t>LNG를 연료로 쓰면 이런 오염문제가 어느정도 해결됨</t>
    <phoneticPr fontId="5" type="noConversion"/>
  </si>
  <si>
    <t>LNG를 연료로 쓰면 벙커C유를 쓰는 것보다 100분의 1수준의 매연이 나옴</t>
    <phoneticPr fontId="5" type="noConversion"/>
  </si>
  <si>
    <t>현재 가장 현실성 있는 방안은 LNG를 연료로 쓰는 것</t>
    <phoneticPr fontId="5" type="noConversion"/>
  </si>
  <si>
    <t>&gt; 결국 이것도 자연스레 규제가 될 것</t>
    <phoneticPr fontId="5" type="noConversion"/>
  </si>
  <si>
    <t>폐쇄형이라고 하더라도, 항구 오염은 좀 줄일지 몰라도 해양오염은 마찬가지로 일으키는 방식인 거임</t>
    <phoneticPr fontId="5" type="noConversion"/>
  </si>
  <si>
    <t>폐쇄형은 배 안에 오염수를 보관할 공간이 필요해서 화물을 많이 실을 수 없고, 결국 먼 바다에 나가서 오염수를 버려야 함</t>
    <phoneticPr fontId="5" type="noConversion"/>
  </si>
  <si>
    <t>그러나 이것도 문제가 있음</t>
    <phoneticPr fontId="5" type="noConversion"/>
  </si>
  <si>
    <t>매연을 씻어낸 오염된 바닷물을 바다에 바로 버리지 않고, 배안에 보관하는 방식으로 폐쇄형 스크러버라고 부름</t>
    <phoneticPr fontId="5" type="noConversion"/>
  </si>
  <si>
    <t>스크러버를 쓰면서 해상오염을 막는 방법도 있음</t>
    <phoneticPr fontId="5" type="noConversion"/>
  </si>
  <si>
    <t>스크러버는 매연을 바닷물로 씻어서 매연을 줄이는 방식인데, 매연을 줄어들지 몰라도 매연에 오염된 바닷물로 해양이 오염됨.</t>
    <phoneticPr fontId="5" type="noConversion"/>
  </si>
  <si>
    <t>하지만 문제는 1. 매연을 줄인다고 비싼 기름을 쓰다보면 운항 원가가 엄청 올라가고 2. 끈적한 C급기름에 익숙한 엔진에 맑은 A급 기름이 들어오면 엔진이 적응 못할 위험도 존재</t>
    <phoneticPr fontId="5" type="noConversion"/>
  </si>
  <si>
    <t>매연을 줄이는 가장 쉬운 방법은 기름을 바꾸는 것임</t>
    <phoneticPr fontId="5" type="noConversion"/>
  </si>
  <si>
    <t>매연을 1/7로 줄여야 하는 것</t>
    <phoneticPr fontId="5" type="noConversion"/>
  </si>
  <si>
    <t>배들의 환경오염이 심각하다보니, 유엔산하 국제해사기구에서 매연 배출기준을 강화함</t>
    <phoneticPr fontId="5" type="noConversion"/>
  </si>
  <si>
    <t>&gt; 배에 넣는 기름을 벙커C유라고 부르게 된 이유</t>
    <phoneticPr fontId="5" type="noConversion"/>
  </si>
  <si>
    <t>배에 연료를 저장하는 기름통을 벙커라고 부르고, 배가 연료를 엄청 먹다보니 가장 싼 C급 기름을 쓰게 됨</t>
    <phoneticPr fontId="5" type="noConversion"/>
  </si>
  <si>
    <t>종유는 다시 A급부터 C급을 나누고, 제일 하급이 C급</t>
    <phoneticPr fontId="5" type="noConversion"/>
  </si>
  <si>
    <t>유전에서 뽑은 원유를 끓이면 휘발유등 돈 되는 기름들이 먼저 뽑히게 되고, 마지막에는 불순물들로 끈적끈적하고 무거운 기름이 남는데 종유라고함</t>
    <phoneticPr fontId="5" type="noConversion"/>
  </si>
  <si>
    <t>배들은 기름 중에서 제일 하급인 벙커C유를 연료료 씀</t>
    <phoneticPr fontId="5" type="noConversion"/>
  </si>
  <si>
    <t>조선업에서 친환경선박이 중요한 관전포인트가 될 예정</t>
    <phoneticPr fontId="5" type="noConversion"/>
  </si>
  <si>
    <t>스크러버, 친환경 엔진(D/F) 등을 도입하는 경우 많음 &gt; 선사 별로 비교가 가능하다</t>
    <phoneticPr fontId="5" type="noConversion"/>
  </si>
  <si>
    <t>해운사 입장에서는 저속 운행 / 친환경 장치로 수리 (엔진, 저감장치 등) / 친환경 선박 새로 발주 의 선택지가 있음</t>
    <phoneticPr fontId="5" type="noConversion"/>
  </si>
  <si>
    <t>해운/조선 산업의 키 포인트 중 하나가 친환경 - 대표적으로 CO2, 황산화물 규제가 있음</t>
    <phoneticPr fontId="5" type="noConversion"/>
  </si>
  <si>
    <t>3) 친환경 - Scrubber 등</t>
    <phoneticPr fontId="5" type="noConversion"/>
  </si>
  <si>
    <t>&gt; 해운사가 중고선들을 사면 &gt; 중고선가 상승 &gt; NAV (기업이 가진 선박 가치) 상승 &gt; P/NAV 하락 &gt; 주가 밸런싱 의 논리가 중요함</t>
    <phoneticPr fontId="5" type="noConversion"/>
  </si>
  <si>
    <t>따라서 중고선가가 어떤지도 굉장히 중요한 지표, 이것도 선종 별로 다 다르다.</t>
    <phoneticPr fontId="5" type="noConversion"/>
  </si>
  <si>
    <t>신선 발주가 부담스럽다면 중고선을 살 수도 있음, 특히 환경규제 불확실성 / 급격한 수요 변동에 대처하는데에 좋음</t>
    <phoneticPr fontId="5" type="noConversion"/>
  </si>
  <si>
    <t>선박의 평균적 교체주기는 20년 내외 &gt; 선박이 워낙 비싸다보니 노후한 선박 자체가 해운사의 리스크가 됨</t>
    <phoneticPr fontId="5" type="noConversion"/>
  </si>
  <si>
    <t>선박의 가치도 중요하지만, 선박의 연령 (선령)도 중요함</t>
    <phoneticPr fontId="5" type="noConversion"/>
  </si>
  <si>
    <t>2) 선령 - 중고선가</t>
    <phoneticPr fontId="5" type="noConversion"/>
  </si>
  <si>
    <t>운임의 변동을 발라내고 기업의 주가와 기업이 가친 선박의 가치를 비교할 수 있다는 것이 큰 장점이라고 생각함</t>
    <phoneticPr fontId="5" type="noConversion"/>
  </si>
  <si>
    <t>운임은 뭐니뭐니해도 매크로에 좌지우지되는 경향이 많음 (글로벌 물동량, 전쟁, 원유 가격 등등)</t>
    <phoneticPr fontId="5" type="noConversion"/>
  </si>
  <si>
    <t>P(주가)에도 운임의 영향이 있고, NAV도 산정할 때 운임의 가치가 들어감, 따라서 P/NAV는 운임의 가치가 상쇄됨</t>
    <phoneticPr fontId="5" type="noConversion"/>
  </si>
  <si>
    <t>* 주요 탱커 선령 : 교체주기가 21~23년임을 고려할 때 이미 30% 가량이 폐선될 상황</t>
    <phoneticPr fontId="5" type="noConversion"/>
  </si>
  <si>
    <t xml:space="preserve">P/NAV의 큰 장점은 '운임 아비트리지'가 없어진다는 것이라 생각함 </t>
    <phoneticPr fontId="5" type="noConversion"/>
  </si>
  <si>
    <t>예컨대, 운임으로 창출할 수 있는 미래 현금흐름, 신조선가 등을 반영해 해운사가 보유한 자산(선박)의 가치를 평가하는 것</t>
    <phoneticPr fontId="5" type="noConversion"/>
  </si>
  <si>
    <r>
      <t xml:space="preserve">해운업은 </t>
    </r>
    <r>
      <rPr>
        <sz val="11"/>
        <color theme="1"/>
        <rFont val="맑은 고딕"/>
        <family val="3"/>
        <charset val="129"/>
        <scheme val="minor"/>
      </rPr>
      <t>P/NAV라는 지표를 쓰는데, PBR과 비슷한데 순자산가치를 '재평가한' NAV(Net Added Value)를 쓴다는데 차이 있음</t>
    </r>
    <phoneticPr fontId="5" type="noConversion"/>
  </si>
  <si>
    <t>상술했듯 해운업은 경기에 민감하므로 PER로 평가하기 어려운 측면이 있음</t>
    <phoneticPr fontId="5" type="noConversion"/>
  </si>
  <si>
    <t>1) 시클리컬 - P/NAV</t>
    <phoneticPr fontId="5" type="noConversion"/>
  </si>
  <si>
    <t>III. 해운업 투자의 일반적 쟁점</t>
    <phoneticPr fontId="5" type="noConversion"/>
  </si>
  <si>
    <t>2005~2007 사이클은 중국 경기 성장 + OPEC의 오일 머니가 그 수요를 창출했음</t>
    <phoneticPr fontId="5" type="noConversion"/>
  </si>
  <si>
    <t>그럼에도 동시에 호황이 온다는 것은, 세계적으로 어딘가 수요가 있는 것 &gt; 운임도 비싸고, 해운사도 고운임에 기반해 비싼 선박 발주 넣고</t>
    <phoneticPr fontId="5" type="noConversion"/>
  </si>
  <si>
    <t>생각해보면, 조선사가 호황이라는건 신조선가(선박 가격)이 비싸다는 건데, 해운사는 선박 가격이 비싸면 발주 넣기 힘듦</t>
    <phoneticPr fontId="5" type="noConversion"/>
  </si>
  <si>
    <t>* 슈퍼사이클이 오면 해운(운임)과 조선(신조선가)이 동반 상승한다</t>
    <phoneticPr fontId="5" type="noConversion"/>
  </si>
  <si>
    <t>경험적으로 확인할 수 있는 사실은, 조선업과 해운업이 동시에 호황인 시기가 빅사이클</t>
    <phoneticPr fontId="5" type="noConversion"/>
  </si>
  <si>
    <t>이 사이클이 10~20년 주기로 도는데, 산업 전반이 바뀌는 빅사이클은 20년 내외의 주기</t>
    <phoneticPr fontId="5" type="noConversion"/>
  </si>
  <si>
    <t>글로벌 물동량 증가 &gt; 운임 증가 &gt; 해운업 호황 &gt; 이를 기반한 선박 발주 &gt; 조선 공급 과잉 &gt; 운임 하락 &gt; 해운업 불황</t>
    <phoneticPr fontId="5" type="noConversion"/>
  </si>
  <si>
    <t>결국 조선업과 밀접한 관련이 있음</t>
    <phoneticPr fontId="5" type="noConversion"/>
  </si>
  <si>
    <t>3) 조선업과의 관련성</t>
    <phoneticPr fontId="5" type="noConversion"/>
  </si>
  <si>
    <t>1,2번을 종합하면, 경기에 따라서 실적이 확확 바뀌는 시클리컬이라고 해석할 수 있음</t>
    <phoneticPr fontId="5" type="noConversion"/>
  </si>
  <si>
    <t>예컨대, 경기가 좋아지면 원유 수요가 증가하고, 원유 운반거리가 늘어나고, 운임이 증가하는 구조</t>
    <phoneticPr fontId="5" type="noConversion"/>
  </si>
  <si>
    <t>결국 운임을 결정하는 것은 글로벌 물동량 내지 세계의 총수요</t>
    <phoneticPr fontId="5" type="noConversion"/>
  </si>
  <si>
    <t>2) 경기민감성</t>
    <phoneticPr fontId="5" type="noConversion"/>
  </si>
  <si>
    <t>계약의 가격 (지표)인 운임이 오르면 실적이 확 뛰고, 운임이 꺽이면 적자도 숱하게 나는 산업</t>
    <phoneticPr fontId="5" type="noConversion"/>
  </si>
  <si>
    <t>선박 자체가 매우 비쌈, 따라서 고정비가 매우 큰 구조</t>
    <phoneticPr fontId="5" type="noConversion"/>
  </si>
  <si>
    <t>1) 고 레버리지, 자산 기반 산업</t>
    <phoneticPr fontId="5" type="noConversion"/>
  </si>
  <si>
    <t>II. 해운업의 일반적 특징</t>
    <phoneticPr fontId="5" type="noConversion"/>
  </si>
  <si>
    <t>* 조선-해운 사이클 기본</t>
    <phoneticPr fontId="5" type="noConversion"/>
  </si>
  <si>
    <t xml:space="preserve">그 외 특수선 &gt; FLNG, FSRU, WTIV </t>
    <phoneticPr fontId="5" type="noConversion"/>
  </si>
  <si>
    <t>컨테이너(Container) / 흔히 볼 수 있는 컨테이너 나르는 선박</t>
    <phoneticPr fontId="5" type="noConversion"/>
  </si>
  <si>
    <t>가스 운반선 / 탱커 내에 분류하는 경우도 있지만, 시장도 워낙 크고 방식도 특이해서 구분, LNG/LPG 운반</t>
    <phoneticPr fontId="5" type="noConversion"/>
  </si>
  <si>
    <t>벌크(Bulk Carrier) / 원자재 (곡물, 철광석) 운반하는 선박</t>
    <phoneticPr fontId="5" type="noConversion"/>
  </si>
  <si>
    <t>탱커(Tanker) / 액체 상태인 탱커 운반, 원유 운반선이 대부분 (Oil Tanker)</t>
    <phoneticPr fontId="5" type="noConversion"/>
  </si>
  <si>
    <t>선사는 운반 품목에 따라 BM이나 업황이 다 천차만별이므로 구별할 필요 있음</t>
    <phoneticPr fontId="5" type="noConversion"/>
  </si>
  <si>
    <t>안정성 순서로 Time Charter &gt; COA &gt; Spot 으로 보면 됨, 가격은 Spot &gt; Time Charter 임</t>
    <phoneticPr fontId="5" type="noConversion"/>
  </si>
  <si>
    <t>Voyage Charter에는 두 가지 방식 있음 - 장기계약형태인 COA, 단기계약형태인 Spot</t>
    <phoneticPr fontId="5" type="noConversion"/>
  </si>
  <si>
    <t>Voyage Charter는 일종의 수당제로 보면 됨, 운송 계약 단위로 체결하는 것 (운영비용 선주가 부담)</t>
    <phoneticPr fontId="5" type="noConversion"/>
  </si>
  <si>
    <t>Time Charter는 일정 기간 동안 선박을 대여하는 것, 더 안정적이고 운영비용도 용선사가 부담</t>
    <phoneticPr fontId="5" type="noConversion"/>
  </si>
  <si>
    <t>대금결제방식은 Time Charter (TC) 와 Voyage Charter가 있음</t>
    <phoneticPr fontId="5" type="noConversion"/>
  </si>
  <si>
    <t>- 선사는 선박이 필요할 때 조선사에 발주를 넣는 형태</t>
    <phoneticPr fontId="5" type="noConversion"/>
  </si>
  <si>
    <t xml:space="preserve">- 선주는 용선사에게 선박을 대여 </t>
    <phoneticPr fontId="5" type="noConversion"/>
  </si>
  <si>
    <t>* 화주는 대부분 에너지/원자재/화물(자동차 등) 기업</t>
    <phoneticPr fontId="5" type="noConversion"/>
  </si>
  <si>
    <t xml:space="preserve">- 화주가 용선사와 운반계약 체결 </t>
    <phoneticPr fontId="5" type="noConversion"/>
  </si>
  <si>
    <t>주요 플레이어는 화주, 선주/용선사, 조선사</t>
    <phoneticPr fontId="5" type="noConversion"/>
  </si>
  <si>
    <t>I. 해운업 기본</t>
    <phoneticPr fontId="5" type="noConversion"/>
  </si>
  <si>
    <t>조선사의 주요 고객이 해외 발주사기 때문에 선박 대금은 보통 달러로 결제되는데, 환율 리스크를 낮추고자 파생상품 활용함</t>
    <phoneticPr fontId="5" type="noConversion"/>
  </si>
  <si>
    <r>
      <t>조선사는</t>
    </r>
    <r>
      <rPr>
        <b/>
        <sz val="11"/>
        <color theme="1"/>
        <rFont val="맑은 고딕"/>
        <family val="2"/>
        <charset val="129"/>
        <scheme val="minor"/>
      </rPr>
      <t xml:space="preserve"> 조기에 현금을 회수</t>
    </r>
    <r>
      <rPr>
        <sz val="11"/>
        <color theme="1"/>
        <rFont val="맑은 고딕"/>
        <family val="2"/>
        <charset val="129"/>
        <scheme val="minor"/>
      </rPr>
      <t xml:space="preserve">할 수 있다는 장점이 있지만, 대금 지급이 일찍 이뤄지는 관계로 스탠다드나 헤비 테일 방식보다는 </t>
    </r>
    <r>
      <rPr>
        <b/>
        <sz val="11"/>
        <color theme="1"/>
        <rFont val="맑은 고딕"/>
        <family val="2"/>
        <charset val="129"/>
        <scheme val="minor"/>
      </rPr>
      <t>할인된 금액</t>
    </r>
    <r>
      <rPr>
        <sz val="11"/>
        <color theme="1"/>
        <rFont val="맑은 고딕"/>
        <family val="2"/>
        <charset val="129"/>
        <scheme val="minor"/>
      </rPr>
      <t>을 받음</t>
    </r>
    <phoneticPr fontId="5" type="noConversion"/>
  </si>
  <si>
    <t>계약 시점에 대금 대부분을 지급하는 방식</t>
    <phoneticPr fontId="5" type="noConversion"/>
  </si>
  <si>
    <t>3. 톱 헤비 방식</t>
    <phoneticPr fontId="5" type="noConversion"/>
  </si>
  <si>
    <r>
      <t xml:space="preserve">발주처에서 돈을 주지 않으면 매출이 찍혀도, 실제 현금 유입은 발생하지 않았을 수 있음 =&gt; 손익계산서와 </t>
    </r>
    <r>
      <rPr>
        <b/>
        <sz val="11"/>
        <color theme="1"/>
        <rFont val="맑은 고딕"/>
        <family val="2"/>
        <charset val="129"/>
        <scheme val="minor"/>
      </rPr>
      <t>현금흐름표</t>
    </r>
    <r>
      <rPr>
        <sz val="11"/>
        <color theme="1"/>
        <rFont val="맑은 고딕"/>
        <family val="2"/>
        <charset val="129"/>
        <scheme val="minor"/>
      </rPr>
      <t>를 주의 깊게 트래킹할 필요</t>
    </r>
    <phoneticPr fontId="5" type="noConversion"/>
  </si>
  <si>
    <r>
      <t xml:space="preserve">조선사는 </t>
    </r>
    <r>
      <rPr>
        <b/>
        <sz val="11"/>
        <color theme="1"/>
        <rFont val="맑은 고딕"/>
        <family val="2"/>
        <charset val="129"/>
        <scheme val="minor"/>
      </rPr>
      <t>공사진행률이 수익 인식 기준</t>
    </r>
    <r>
      <rPr>
        <sz val="11"/>
        <color theme="1"/>
        <rFont val="맑은 고딕"/>
        <family val="2"/>
        <charset val="129"/>
        <scheme val="minor"/>
      </rPr>
      <t xml:space="preserve">이기 때문에 </t>
    </r>
    <r>
      <rPr>
        <b/>
        <sz val="11"/>
        <color theme="1"/>
        <rFont val="맑은 고딕"/>
        <family val="2"/>
        <charset val="129"/>
        <scheme val="minor"/>
      </rPr>
      <t xml:space="preserve">재무제표상 매출액과 실제 현금유입액 간 차이가 큰 </t>
    </r>
    <r>
      <rPr>
        <sz val="11"/>
        <color theme="1"/>
        <rFont val="맑은 고딕"/>
        <family val="2"/>
        <charset val="129"/>
        <scheme val="minor"/>
      </rPr>
      <t>경우가 많음</t>
    </r>
    <phoneticPr fontId="5" type="noConversion"/>
  </si>
  <si>
    <t>헤비테일 결제의 증가로 부족한 자금을 외부에서 조달하게 되며 순차입금이 증가하는 등 재무부담이 가중됨</t>
    <phoneticPr fontId="5" type="noConversion"/>
  </si>
  <si>
    <r>
      <t xml:space="preserve">2년 정도 소요되는 선박 건고 과정 동안 조선사의 </t>
    </r>
    <r>
      <rPr>
        <b/>
        <sz val="11"/>
        <color theme="1"/>
        <rFont val="맑은 고딕"/>
        <family val="2"/>
        <charset val="129"/>
        <scheme val="minor"/>
      </rPr>
      <t>자금 조달 역량이 매우 중요</t>
    </r>
    <r>
      <rPr>
        <sz val="11"/>
        <color theme="1"/>
        <rFont val="맑은 고딕"/>
        <family val="2"/>
        <charset val="129"/>
        <scheme val="minor"/>
      </rPr>
      <t>해짐.</t>
    </r>
    <phoneticPr fontId="5" type="noConversion"/>
  </si>
  <si>
    <r>
      <t xml:space="preserve">금융 위기 이후로 </t>
    </r>
    <r>
      <rPr>
        <sz val="11"/>
        <color theme="1"/>
        <rFont val="맑은 고딕"/>
        <family val="2"/>
        <charset val="129"/>
        <scheme val="minor"/>
      </rPr>
      <t xml:space="preserve">조선 경기가 안 좋아지고 </t>
    </r>
    <r>
      <rPr>
        <b/>
        <sz val="11"/>
        <color theme="1"/>
        <rFont val="맑은 고딕"/>
        <family val="2"/>
        <charset val="129"/>
        <scheme val="minor"/>
      </rPr>
      <t>조선사의 협상력 약화</t>
    </r>
    <r>
      <rPr>
        <sz val="11"/>
        <color theme="1"/>
        <rFont val="맑은 고딕"/>
        <family val="2"/>
        <charset val="129"/>
        <scheme val="minor"/>
      </rPr>
      <t xml:space="preserve">됐음 </t>
    </r>
    <r>
      <rPr>
        <b/>
        <sz val="11"/>
        <color theme="1"/>
        <rFont val="맑은 고딕"/>
        <family val="2"/>
        <charset val="129"/>
        <scheme val="minor"/>
      </rPr>
      <t xml:space="preserve">=&gt; </t>
    </r>
    <r>
      <rPr>
        <sz val="11"/>
        <color theme="1"/>
        <rFont val="맑은 고딕"/>
        <family val="2"/>
        <charset val="129"/>
        <scheme val="minor"/>
      </rPr>
      <t xml:space="preserve">수주를 따내기 위해 </t>
    </r>
    <r>
      <rPr>
        <b/>
        <sz val="11"/>
        <color theme="1"/>
        <rFont val="맑은 고딕"/>
        <family val="2"/>
        <charset val="129"/>
        <scheme val="minor"/>
      </rPr>
      <t>헤비 테일 방식의 계약이 많아졌음</t>
    </r>
    <phoneticPr fontId="5" type="noConversion"/>
  </si>
  <si>
    <t>선박 인도 시점에 다다르면 지불 능력이 없는 발주사가 계약을 취소하면 조선사는 재정난에 빠질 수밖에 없음</t>
    <phoneticPr fontId="5" type="noConversion"/>
  </si>
  <si>
    <t>최초 계약 시 전체 대금의 5~10% 금액 정도만 지불하면 되니, 자본력이 없는 발주사들도 몰려들어 문제가 발생하기도 함</t>
    <phoneticPr fontId="5" type="noConversion"/>
  </si>
  <si>
    <t>선주가 건조 초반에 일정 금액을 조선사에 지급하긴 하지만, 금액 대부분을 뒤늦게 상환하기 때문에 조선사의 현금흐름에 불리한 방식</t>
    <phoneticPr fontId="5" type="noConversion"/>
  </si>
  <si>
    <t>대금의 대부분을 선박을 인도할 때 지급하는 방식</t>
    <phoneticPr fontId="5" type="noConversion"/>
  </si>
  <si>
    <t>2. 헤비테일 방식</t>
    <phoneticPr fontId="5" type="noConversion"/>
  </si>
  <si>
    <t>선주 입장에서는 한 번에 많은 돈을 지급하는데 부담을 느끼고, 조선사는 큰 자산이 묶여있기 부담됨 =&gt; 양측의 이해관계가 절충된 형태의 지급 방식</t>
    <phoneticPr fontId="5" type="noConversion"/>
  </si>
  <si>
    <t>계약, 제조, 조립, 진수, 인도 시점에서 각각 전체 대금의 20%씩 지급하는 방식</t>
    <phoneticPr fontId="5" type="noConversion"/>
  </si>
  <si>
    <t>1. 스탠다드 방식</t>
    <phoneticPr fontId="5" type="noConversion"/>
  </si>
  <si>
    <t># 지급 방식</t>
    <phoneticPr fontId="5" type="noConversion"/>
  </si>
  <si>
    <t>중국의 WTO 가입과 함께 물동량 고성장으로 선박 수요가 증가하며 슈퍼사이클 발생</t>
    <phoneticPr fontId="5" type="noConversion"/>
  </si>
  <si>
    <r>
      <t xml:space="preserve">오래된 탱커선들은 </t>
    </r>
    <r>
      <rPr>
        <b/>
        <sz val="11"/>
        <color theme="1"/>
        <rFont val="맑은 고딕"/>
        <family val="2"/>
        <charset val="129"/>
        <scheme val="minor"/>
      </rPr>
      <t>이중선체 탱커선으로 교체되며 대규모 교체수요 발생</t>
    </r>
    <phoneticPr fontId="5" type="noConversion"/>
  </si>
  <si>
    <r>
      <t xml:space="preserve">=&gt; </t>
    </r>
    <r>
      <rPr>
        <b/>
        <sz val="11"/>
        <color theme="1"/>
        <rFont val="맑은 고딕"/>
        <family val="2"/>
        <charset val="129"/>
        <scheme val="minor"/>
      </rPr>
      <t>국제해사기구(IMO)에서 단일선체 탱커선의 취항을 금지</t>
    </r>
    <r>
      <rPr>
        <sz val="11"/>
        <color theme="1"/>
        <rFont val="맑은 고딕"/>
        <family val="2"/>
        <charset val="129"/>
        <scheme val="minor"/>
      </rPr>
      <t>하는 규정을 만듦</t>
    </r>
    <phoneticPr fontId="5" type="noConversion"/>
  </si>
  <si>
    <t>그러나 이때 대규모로 발주됐던 선박들이 2000년대 초 기름유출 사고 등을 일으키며 문제가 됨</t>
    <phoneticPr fontId="5" type="noConversion"/>
  </si>
  <si>
    <t>조선 3사의 설립 연도가 1970년대 초로, 발주가 급증하다 보니 한국 조선사에도 기회가 생김</t>
    <phoneticPr fontId="5" type="noConversion"/>
  </si>
  <si>
    <t>1973년 제1차 오일쇼크로 유가가 급등하자 원유를 저장해두려는 수요가 크게 늘어남 =&gt; 원유의 물동량이 늘면서 선박의 발주도 급증</t>
    <phoneticPr fontId="5" type="noConversion"/>
  </si>
  <si>
    <t>2000년대 중반 조선업 호황기(슈퍼사이클)의 배경</t>
    <phoneticPr fontId="5" type="noConversion"/>
  </si>
  <si>
    <r>
      <t>선박의 물리적 수명은 약 30년, 현재는</t>
    </r>
    <r>
      <rPr>
        <b/>
        <sz val="11"/>
        <color theme="1"/>
        <rFont val="맑은 고딕"/>
        <family val="2"/>
        <charset val="129"/>
        <scheme val="minor"/>
      </rPr>
      <t xml:space="preserve"> 연비 효율과 환경 규제로 인해 경제적 수명이 25년 미만</t>
    </r>
    <r>
      <rPr>
        <sz val="11"/>
        <color theme="1"/>
        <rFont val="맑은 고딕"/>
        <family val="2"/>
        <charset val="129"/>
        <scheme val="minor"/>
      </rPr>
      <t>으로 줄어듦</t>
    </r>
    <phoneticPr fontId="5" type="noConversion"/>
  </si>
  <si>
    <t>- 선박의 교체주기 (25년 주기의 빅사이클)</t>
    <phoneticPr fontId="5" type="noConversion"/>
  </si>
  <si>
    <t>해운 불황 =&gt; 신조 계약 감소 (= 선가 하락) =&gt; 조선 불황 =&gt; 선박 수급 감소 =&gt; 운임비 상승 =&gt; 해운 호황</t>
    <phoneticPr fontId="5" type="noConversion"/>
  </si>
  <si>
    <r>
      <t xml:space="preserve">정리하자면, </t>
    </r>
    <r>
      <rPr>
        <b/>
        <sz val="11"/>
        <color theme="1"/>
        <rFont val="맑은 고딕"/>
        <family val="2"/>
        <charset val="129"/>
        <scheme val="minor"/>
      </rPr>
      <t xml:space="preserve">경기 호황 기대 =&gt; 해운 호황 =&gt; 신조 계약 증가 (= 선가 상승) =&gt; 조선 호황 =&gt; 선박 공급 과잉 =&gt; 운임비 하락 =&gt; 해운 불황 </t>
    </r>
    <phoneticPr fontId="5" type="noConversion"/>
  </si>
  <si>
    <r>
      <t xml:space="preserve">그러나 뒤로 갈수록 조선소들은 </t>
    </r>
    <r>
      <rPr>
        <b/>
        <sz val="11"/>
        <color theme="1"/>
        <rFont val="맑은 고딕"/>
        <family val="2"/>
        <charset val="129"/>
        <scheme val="minor"/>
      </rPr>
      <t>충분한 일감을 확보하여 높은 선가를 요구</t>
    </r>
    <r>
      <rPr>
        <sz val="11"/>
        <color theme="1"/>
        <rFont val="맑은 고딕"/>
        <family val="2"/>
        <charset val="129"/>
        <scheme val="minor"/>
      </rPr>
      <t xml:space="preserve">하게 되며 해운사 입장에서 메리트가 떨어지기 때문에 발주는 </t>
    </r>
    <r>
      <rPr>
        <b/>
        <sz val="11"/>
        <color theme="1"/>
        <rFont val="맑은 고딕"/>
        <family val="2"/>
        <charset val="129"/>
        <scheme val="minor"/>
      </rPr>
      <t>둔화 사이클</t>
    </r>
    <r>
      <rPr>
        <sz val="11"/>
        <color theme="1"/>
        <rFont val="맑은 고딕"/>
        <family val="2"/>
        <charset val="129"/>
        <scheme val="minor"/>
      </rPr>
      <t>로 접어듦</t>
    </r>
    <phoneticPr fontId="5" type="noConversion"/>
  </si>
  <si>
    <r>
      <rPr>
        <b/>
        <sz val="11"/>
        <color theme="1"/>
        <rFont val="맑은 고딕"/>
        <family val="2"/>
        <charset val="129"/>
        <scheme val="minor"/>
      </rPr>
      <t>초기에 발주</t>
    </r>
    <r>
      <rPr>
        <sz val="11"/>
        <color theme="1"/>
        <rFont val="맑은 고딕"/>
        <family val="2"/>
        <charset val="129"/>
        <scheme val="minor"/>
      </rPr>
      <t xml:space="preserve">한 해운사는 </t>
    </r>
    <r>
      <rPr>
        <b/>
        <sz val="11"/>
        <color theme="1"/>
        <rFont val="맑은 고딕"/>
        <family val="2"/>
        <charset val="129"/>
        <scheme val="minor"/>
      </rPr>
      <t>낮은 선가에 조기 인도</t>
    </r>
    <r>
      <rPr>
        <sz val="11"/>
        <color theme="1"/>
        <rFont val="맑은 고딕"/>
        <family val="2"/>
        <charset val="129"/>
        <scheme val="minor"/>
      </rPr>
      <t xml:space="preserve">로 높은 운임이라는 메리트를 누림 </t>
    </r>
    <phoneticPr fontId="5" type="noConversion"/>
  </si>
  <si>
    <r>
      <t xml:space="preserve">따라서 </t>
    </r>
    <r>
      <rPr>
        <b/>
        <sz val="11"/>
        <color theme="1"/>
        <rFont val="맑은 고딕"/>
        <family val="2"/>
        <charset val="129"/>
        <scheme val="minor"/>
      </rPr>
      <t>선박의 발주</t>
    </r>
    <r>
      <rPr>
        <sz val="11"/>
        <color theme="1"/>
        <rFont val="맑은 고딕"/>
        <family val="2"/>
        <charset val="129"/>
        <scheme val="minor"/>
      </rPr>
      <t xml:space="preserve">는 특정 시점에 집중되는 일종의 </t>
    </r>
    <r>
      <rPr>
        <b/>
        <sz val="11"/>
        <color theme="1"/>
        <rFont val="맑은 고딕"/>
        <family val="2"/>
        <charset val="129"/>
        <scheme val="minor"/>
      </rPr>
      <t>양떼효과(herding effect)</t>
    </r>
    <r>
      <rPr>
        <sz val="11"/>
        <color theme="1"/>
        <rFont val="맑은 고딕"/>
        <family val="2"/>
        <charset val="129"/>
        <scheme val="minor"/>
      </rPr>
      <t>가 3년의 주기로 반복됨</t>
    </r>
    <phoneticPr fontId="5" type="noConversion"/>
  </si>
  <si>
    <r>
      <t xml:space="preserve">코로나19 이후 고공행진했던 </t>
    </r>
    <r>
      <rPr>
        <b/>
        <sz val="11"/>
        <color theme="1"/>
        <rFont val="맑은 고딕"/>
        <family val="2"/>
        <charset val="129"/>
        <scheme val="minor"/>
      </rPr>
      <t>컨테이너선 운임이 23년 급락</t>
    </r>
    <r>
      <rPr>
        <sz val="11"/>
        <color theme="1"/>
        <rFont val="맑은 고딕"/>
        <family val="2"/>
        <charset val="129"/>
        <scheme val="minor"/>
      </rPr>
      <t xml:space="preserve">한 것은 경기 둔화 영향도 있지만, 코로나19 직후 </t>
    </r>
    <r>
      <rPr>
        <b/>
        <sz val="11"/>
        <color theme="1"/>
        <rFont val="맑은 고딕"/>
        <family val="2"/>
        <charset val="129"/>
        <scheme val="minor"/>
      </rPr>
      <t>대규모로 발주됐던 선박이 23년부터 인도돼 선박 공급이 크게 늘어났기 때문</t>
    </r>
    <phoneticPr fontId="5" type="noConversion"/>
  </si>
  <si>
    <t>Why? 먼저 선박을 인도받은 해운사일수록 높은 운임을 받음. 그러나 뒤늦게 선박을 받으면 선박의 공급은 이미 많이 늘어나있기 때문에 운임이 낮아질 수밖에 없음</t>
    <phoneticPr fontId="5" type="noConversion"/>
  </si>
  <si>
    <r>
      <t>고객단인 해운사 입장에서 다른 해운사보다</t>
    </r>
    <r>
      <rPr>
        <b/>
        <sz val="11"/>
        <color theme="1"/>
        <rFont val="맑은 고딕"/>
        <family val="2"/>
        <charset val="129"/>
        <scheme val="minor"/>
      </rPr>
      <t xml:space="preserve"> 늦게 발주할 경우 선박을 인도받는 시점이 늦어짐</t>
    </r>
    <r>
      <rPr>
        <sz val="11"/>
        <color theme="1"/>
        <rFont val="맑은 고딕"/>
        <family val="2"/>
        <charset val="129"/>
        <scheme val="minor"/>
      </rPr>
      <t xml:space="preserve"> =&gt; 3년 뒤 실제로 경기가 좋아지더라도</t>
    </r>
    <r>
      <rPr>
        <b/>
        <sz val="11"/>
        <color theme="1"/>
        <rFont val="맑은 고딕"/>
        <family val="2"/>
        <charset val="129"/>
        <scheme val="minor"/>
      </rPr>
      <t xml:space="preserve"> 큰 수혜를 못 받음</t>
    </r>
    <phoneticPr fontId="5" type="noConversion"/>
  </si>
  <si>
    <t>선박의 건조기간은 약 2~3년이기 때문에 3년 후 경기가 좋을 것으로 예상되면 해운사는 발주에 나섬</t>
    <phoneticPr fontId="5" type="noConversion"/>
  </si>
  <si>
    <t>- 양떼효과 (3년 주기의 단기 사이클)</t>
    <phoneticPr fontId="5" type="noConversion"/>
  </si>
  <si>
    <t>* 조선업 사이클</t>
    <phoneticPr fontId="5" type="noConversion"/>
  </si>
  <si>
    <t>단순히 선박 발주의 증가만이 아닌 기존 노후선대의 폐선율이 먼저 상승해야 함</t>
    <phoneticPr fontId="5" type="noConversion"/>
  </si>
  <si>
    <t>신고선발주량 &gt; 중고선거래량이 되면 슈퍼사이클의 긍정적 시그널이라 볼 수 있음</t>
    <phoneticPr fontId="5" type="noConversion"/>
  </si>
  <si>
    <t>중고선가: 중간에 선박을 다른 선주에게 인도했을 때 받을 수 있는 금액</t>
    <phoneticPr fontId="5" type="noConversion"/>
  </si>
  <si>
    <t>더 알아보기!</t>
    <phoneticPr fontId="5" type="noConversion"/>
  </si>
  <si>
    <t>- 중고선가</t>
    <phoneticPr fontId="5" type="noConversion"/>
  </si>
  <si>
    <t>해상물동량이 연평균 4.4% 늘어나던 시기에 선박의 공급 증가율 연평균 5.8% / 해상물동량 증가율이 둔화하자 선박의 공급증가율도 연평균 4.3%로 떨어짐</t>
    <phoneticPr fontId="5" type="noConversion"/>
  </si>
  <si>
    <t>2011~2020년 세계 경제성장률이 약 3%로 둔화됨 =&gt; 전세계 해상물동량 증가율도 연평균 2.5%로 낮아짐</t>
    <phoneticPr fontId="5" type="noConversion"/>
  </si>
  <si>
    <t>전 세계 교역량에서 해상운송이 차지하는 비중은 약 80~85%에 달하며, 전 세계 교역량은 경기 변동, 경제성장률 등과 연관됨</t>
    <phoneticPr fontId="5" type="noConversion"/>
  </si>
  <si>
    <t>해운사들이 사람이나 화물을 운송한 대가로 받는 해상운임이 늘어서 수익이 증가하면, 선박에 대한 수요도 늘어 가격 인상 여력이 올라감</t>
    <phoneticPr fontId="5" type="noConversion"/>
  </si>
  <si>
    <t>일반적으로 조선사는 해운사 대비 교섭력이 낮음 =&gt; 해운업의 수급 상황에 따라 수익이 변동함</t>
    <phoneticPr fontId="5" type="noConversion"/>
  </si>
  <si>
    <t>- 해상운임</t>
    <phoneticPr fontId="5" type="noConversion"/>
  </si>
  <si>
    <t>수익이 악화되어 기업이 퇴출되기도 하는데, 우리나라 조선사들은 금융위기 이후로 조선업 불황이 지속되며 메이저 조선사들만 남은 상황</t>
    <phoneticPr fontId="5" type="noConversion"/>
  </si>
  <si>
    <t>반대로 공급 과잉에 대한 우려가 있으면 선박 발주 감소 =&gt; 조선사들은 헤비 테일 방식을 제시하며 선박 가격을 낮춤</t>
    <phoneticPr fontId="5" type="noConversion"/>
  </si>
  <si>
    <t>미래 경기를 낙관적으로 전망해 발주량을 늘리면 조선사들의 수주 잔고 급증, 선박 단가 상승</t>
    <phoneticPr fontId="5" type="noConversion"/>
  </si>
  <si>
    <t>선박 수명은 평균 25년으로, 조선업은 짧게는 5년, 길게는 25년마다 호황과 불황을 반복함</t>
    <phoneticPr fontId="5" type="noConversion"/>
  </si>
  <si>
    <t>- 수요</t>
    <phoneticPr fontId="5" type="noConversion"/>
  </si>
  <si>
    <t>=&gt; 호황기에 발주량이 증가해도 선박을 바로 내어줄 수 없기 때문에 가격이 상승함</t>
    <phoneticPr fontId="5" type="noConversion"/>
  </si>
  <si>
    <t>조선업은 선박 건조 기간이 길기 때문에 공급이 비탄력적임</t>
    <phoneticPr fontId="5" type="noConversion"/>
  </si>
  <si>
    <t>- 공급</t>
    <phoneticPr fontId="5" type="noConversion"/>
  </si>
  <si>
    <t># 선박 가격(P)에 영향을 미치는 요인 + 조선업 사이클</t>
    <phoneticPr fontId="5" type="noConversion"/>
  </si>
  <si>
    <r>
      <t xml:space="preserve">그러나 </t>
    </r>
    <r>
      <rPr>
        <b/>
        <sz val="11"/>
        <color theme="1"/>
        <rFont val="맑은 고딕"/>
        <family val="2"/>
        <charset val="129"/>
        <scheme val="minor"/>
      </rPr>
      <t>수주 일감을 대량으로 확보한 상황</t>
    </r>
    <r>
      <rPr>
        <sz val="11"/>
        <color theme="1"/>
        <rFont val="맑은 고딕"/>
        <family val="2"/>
        <charset val="129"/>
        <scheme val="minor"/>
      </rPr>
      <t xml:space="preserve">이면, </t>
    </r>
    <r>
      <rPr>
        <b/>
        <sz val="11"/>
        <color theme="1"/>
        <rFont val="맑은 고딕"/>
        <family val="2"/>
        <charset val="129"/>
        <scheme val="minor"/>
      </rPr>
      <t>후판가격 인상분을 해운사업과 같은 전방산업에 전가</t>
    </r>
    <r>
      <rPr>
        <sz val="11"/>
        <color theme="1"/>
        <rFont val="맑은 고딕"/>
        <family val="2"/>
        <charset val="129"/>
        <scheme val="minor"/>
      </rPr>
      <t>할 수 있음</t>
    </r>
    <phoneticPr fontId="5" type="noConversion"/>
  </si>
  <si>
    <r>
      <rPr>
        <b/>
        <sz val="11"/>
        <color theme="1"/>
        <rFont val="맑은 고딕"/>
        <family val="2"/>
        <charset val="129"/>
        <scheme val="minor"/>
      </rPr>
      <t>후판 가격이 상승</t>
    </r>
    <r>
      <rPr>
        <sz val="11"/>
        <color theme="1"/>
        <rFont val="맑은 고딕"/>
        <family val="2"/>
        <charset val="129"/>
        <scheme val="minor"/>
      </rPr>
      <t xml:space="preserve">하면 당연히 조선사들의 </t>
    </r>
    <r>
      <rPr>
        <b/>
        <sz val="11"/>
        <color theme="1"/>
        <rFont val="맑은 고딕"/>
        <family val="2"/>
        <charset val="129"/>
        <scheme val="minor"/>
      </rPr>
      <t>비용 부담 증가</t>
    </r>
    <phoneticPr fontId="5" type="noConversion"/>
  </si>
  <si>
    <r>
      <rPr>
        <b/>
        <sz val="11"/>
        <color theme="1"/>
        <rFont val="맑은 고딕"/>
        <family val="2"/>
        <charset val="129"/>
        <scheme val="minor"/>
      </rPr>
      <t>후판은 선박 자재비의 40%, 원가의 20% 이상을 차지</t>
    </r>
    <r>
      <rPr>
        <sz val="11"/>
        <color theme="1"/>
        <rFont val="맑은 고딕"/>
        <family val="2"/>
        <charset val="129"/>
        <scheme val="minor"/>
      </rPr>
      <t xml:space="preserve">하는 주요 자재로, </t>
    </r>
    <r>
      <rPr>
        <b/>
        <sz val="11"/>
        <color theme="1"/>
        <rFont val="맑은 고딕"/>
        <family val="2"/>
        <charset val="129"/>
        <scheme val="minor"/>
      </rPr>
      <t>후판 가격은 조선업 수익성의 핵심</t>
    </r>
    <r>
      <rPr>
        <sz val="11"/>
        <color theme="1"/>
        <rFont val="맑은 고딕"/>
        <family val="2"/>
        <charset val="129"/>
        <scheme val="minor"/>
      </rPr>
      <t>이 되는 지표!</t>
    </r>
    <phoneticPr fontId="5" type="noConversion"/>
  </si>
  <si>
    <t>후판을 생산하는 주요 철강업체가 포스코, 현대제철이며, 후판 부족 물량이 생기면 일본과 중국에서 수입하기도 함</t>
    <phoneticPr fontId="5" type="noConversion"/>
  </si>
  <si>
    <t>선박을 건조할 때 주로 사용하는 원재료는 후판으로, 이는 선박에 사용하는 두께 6mm 이상의 두꺼운 철판임</t>
    <phoneticPr fontId="5" type="noConversion"/>
  </si>
  <si>
    <t>Office 작업의 설계도면이 완성되는 시기에 조선사는 선박 건조에 필요한 후판 등의 여러 자재를 수시로 구입함</t>
    <phoneticPr fontId="5" type="noConversion"/>
  </si>
  <si>
    <r>
      <t xml:space="preserve">- </t>
    </r>
    <r>
      <rPr>
        <b/>
        <sz val="11"/>
        <color theme="1"/>
        <rFont val="맑은 고딕"/>
        <family val="2"/>
        <charset val="129"/>
        <scheme val="minor"/>
      </rPr>
      <t>후방산업</t>
    </r>
    <r>
      <rPr>
        <sz val="11"/>
        <color theme="1"/>
        <rFont val="맑은 고딕"/>
        <family val="2"/>
        <charset val="129"/>
        <scheme val="minor"/>
      </rPr>
      <t xml:space="preserve">: </t>
    </r>
    <r>
      <rPr>
        <b/>
        <sz val="11"/>
        <color theme="1"/>
        <rFont val="맑은 고딕"/>
        <family val="2"/>
        <charset val="129"/>
        <scheme val="minor"/>
      </rPr>
      <t>철강</t>
    </r>
    <r>
      <rPr>
        <sz val="11"/>
        <color theme="1"/>
        <rFont val="맑은 고딕"/>
        <family val="2"/>
        <charset val="129"/>
        <scheme val="minor"/>
      </rPr>
      <t>, 기계, 전기전자, 화학, 비철금속 등</t>
    </r>
    <phoneticPr fontId="5" type="noConversion"/>
  </si>
  <si>
    <r>
      <t xml:space="preserve">- </t>
    </r>
    <r>
      <rPr>
        <b/>
        <sz val="11"/>
        <color theme="1"/>
        <rFont val="맑은 고딕"/>
        <family val="2"/>
        <charset val="129"/>
        <scheme val="minor"/>
      </rPr>
      <t>전방산업</t>
    </r>
    <r>
      <rPr>
        <sz val="11"/>
        <color theme="1"/>
        <rFont val="맑은 고딕"/>
        <family val="2"/>
        <charset val="129"/>
        <scheme val="minor"/>
      </rPr>
      <t xml:space="preserve">: </t>
    </r>
    <r>
      <rPr>
        <b/>
        <sz val="11"/>
        <color theme="1"/>
        <rFont val="맑은 고딕"/>
        <family val="2"/>
        <charset val="129"/>
        <scheme val="minor"/>
      </rPr>
      <t>해운</t>
    </r>
    <r>
      <rPr>
        <sz val="11"/>
        <color theme="1"/>
        <rFont val="맑은 고딕"/>
        <family val="2"/>
        <charset val="129"/>
        <scheme val="minor"/>
      </rPr>
      <t>, 에너지, 레저 산업 등</t>
    </r>
    <phoneticPr fontId="5" type="noConversion"/>
  </si>
  <si>
    <t># 산업 구조 + C</t>
    <phoneticPr fontId="5" type="noConversion"/>
  </si>
  <si>
    <t>시운전에 합격한 후 선주에게 완성된 선박을 인도함</t>
    <phoneticPr fontId="5" type="noConversion"/>
  </si>
  <si>
    <t>선박 인도 전 배에 이름을 붙이는 명명식(Naimg Ceremony)를 하는데 보통 선박이 She로 간주되기 때문에 선주의 딸 등 여성이 명명한다고 함</t>
    <phoneticPr fontId="5" type="noConversion"/>
  </si>
  <si>
    <t>8. 선박 명명식 및 인도</t>
    <phoneticPr fontId="5" type="noConversion"/>
  </si>
  <si>
    <t>만약 결과가 선주의 조건에 미치지 못하면 배를 고치거나 다시 만들어야 하지만, 설계와 모형실험까지 철저하게 마쳐서 건조하기 때문에 잘 일어나지 않음</t>
    <phoneticPr fontId="5" type="noConversion"/>
  </si>
  <si>
    <t>짧게 1~2일에서 길게는 10일 이상이 걸리기도 함</t>
    <phoneticPr fontId="5" type="noConversion"/>
  </si>
  <si>
    <t>공식 시운전에서 조선소는 선박의 속력, 연료 소비량 등을 보증하기 위해 선주가 참여하는 가운데 표주(mile posts) 간을 항주하여 선박의 성능을 시험함</t>
    <phoneticPr fontId="5" type="noConversion"/>
  </si>
  <si>
    <t>속력시험, 타력시험, 전진 및 후진시험, 단독 Propeller의 정지 운전시험, Propeller의 후진 단독시험, 선체후진 저항시험, Anchoring 시험, 조타시험 등</t>
    <phoneticPr fontId="5" type="noConversion"/>
  </si>
  <si>
    <t>조선소 자체에서 행하는 예비 시운전과 선주, 선급협회 및 관할관청의 입회 하에 행해지는 공식 시운전(Sea Trial)이 있음</t>
    <phoneticPr fontId="5" type="noConversion"/>
  </si>
  <si>
    <t>- 해상 시운전: 배의 항해 성능을 시험하는 해상 시운전</t>
    <phoneticPr fontId="5" type="noConversion"/>
  </si>
  <si>
    <t>전력부하시험, Ballast test, Fire fighting test, 하역장치 시험, 경사시험, 각종 경보장치 시험, 각종 보기류 시험, 보일러 점화시험, 각종 정보통신 설비 작동시험 등</t>
    <phoneticPr fontId="5" type="noConversion"/>
  </si>
  <si>
    <t>- 계류 시운전: 조선소 구내 안벽에 계류하여 행하는 시운전</t>
    <phoneticPr fontId="5" type="noConversion"/>
  </si>
  <si>
    <t>해상에서 선박의 성능을 최종적으로 시험하는 단계</t>
    <phoneticPr fontId="5" type="noConversion"/>
  </si>
  <si>
    <t>7. 시운전</t>
    <phoneticPr fontId="5" type="noConversion"/>
  </si>
  <si>
    <r>
      <t xml:space="preserve">의장, 도장 </t>
    </r>
    <r>
      <rPr>
        <sz val="11"/>
        <color theme="1"/>
        <rFont val="맑은 고딕"/>
        <family val="2"/>
        <charset val="129"/>
        <scheme val="minor"/>
      </rPr>
      <t>등의 최종 마무리 작업을 안벽에서 완료함</t>
    </r>
    <phoneticPr fontId="5" type="noConversion"/>
  </si>
  <si>
    <t>진수를 마친 선박을 조선소 내 해안(안벽)에 정박해두고 마무리 작업을 수행하는 과정</t>
    <phoneticPr fontId="5" type="noConversion"/>
  </si>
  <si>
    <t>6. 안벽의장</t>
    <phoneticPr fontId="5" type="noConversion"/>
  </si>
  <si>
    <t>그러나 세로진수에 비해 사고 발생 확률이 커서 자주 사용하지는 않음</t>
    <phoneticPr fontId="5" type="noConversion"/>
  </si>
  <si>
    <t xml:space="preserve">       &gt; 가로진수 예시</t>
    <phoneticPr fontId="5" type="noConversion"/>
  </si>
  <si>
    <t xml:space="preserve"> &gt; 세로진수 예시</t>
    <phoneticPr fontId="5" type="noConversion"/>
  </si>
  <si>
    <t>하천, 운하 등에 인접해 있지만 세로 진수가 어려운 환경일 경우 사용하는 방법</t>
    <phoneticPr fontId="5" type="noConversion"/>
  </si>
  <si>
    <r>
      <rPr>
        <b/>
        <sz val="11"/>
        <color theme="1"/>
        <rFont val="맑은 고딕"/>
        <family val="2"/>
        <charset val="129"/>
        <scheme val="minor"/>
      </rPr>
      <t>- 가로진수</t>
    </r>
    <r>
      <rPr>
        <sz val="11"/>
        <color theme="1"/>
        <rFont val="맑은 고딕"/>
        <family val="2"/>
        <charset val="129"/>
        <scheme val="minor"/>
      </rPr>
      <t>: 선박의 가로 방향으로 진수하는 방법</t>
    </r>
    <phoneticPr fontId="5" type="noConversion"/>
  </si>
  <si>
    <t>먼저 물에 들어가는 부분 반대편에 강한 힘이 가해지기 때문에 더 튼튼한 선수를 나중에 진수하여 안전하게 진수할 수 있음</t>
    <phoneticPr fontId="5" type="noConversion"/>
  </si>
  <si>
    <t>선미부터 진수하는 것이 부력이 빨리 발생하기 때문에 효율적</t>
    <phoneticPr fontId="5" type="noConversion"/>
  </si>
  <si>
    <t>중소 조선소에서 많이 이용하는 방법</t>
    <phoneticPr fontId="5" type="noConversion"/>
  </si>
  <si>
    <r>
      <rPr>
        <b/>
        <sz val="11"/>
        <color theme="1"/>
        <rFont val="맑은 고딕"/>
        <family val="2"/>
        <charset val="129"/>
        <scheme val="minor"/>
      </rPr>
      <t>-</t>
    </r>
    <r>
      <rPr>
        <sz val="11"/>
        <color theme="1"/>
        <rFont val="맑은 고딕"/>
        <family val="2"/>
        <charset val="129"/>
        <scheme val="minor"/>
      </rPr>
      <t xml:space="preserve"> </t>
    </r>
    <r>
      <rPr>
        <b/>
        <sz val="11"/>
        <color theme="1"/>
        <rFont val="맑은 고딕"/>
        <family val="2"/>
        <charset val="129"/>
        <scheme val="minor"/>
      </rPr>
      <t>세로진수</t>
    </r>
    <r>
      <rPr>
        <sz val="11"/>
        <color theme="1"/>
        <rFont val="맑은 고딕"/>
        <family val="2"/>
        <charset val="129"/>
        <scheme val="minor"/>
      </rPr>
      <t>: 선미(배의 꼬리)부터 진수하는 방법</t>
    </r>
    <phoneticPr fontId="5" type="noConversion"/>
  </si>
  <si>
    <t>유지비와 진수에 많은 시간이 소요되어 비효율적이라는 단점</t>
    <phoneticPr fontId="5" type="noConversion"/>
  </si>
  <si>
    <t>드라이 도크에서 사용하는 방법으로 가장 쉬운 방법이지만, 막대한 경비가 듦</t>
    <phoneticPr fontId="5" type="noConversion"/>
  </si>
  <si>
    <r>
      <t>- 도크진수</t>
    </r>
    <r>
      <rPr>
        <sz val="11"/>
        <color theme="1"/>
        <rFont val="맑은 고딕"/>
        <family val="2"/>
        <charset val="129"/>
        <scheme val="minor"/>
      </rPr>
      <t>: 도크 내에 해수를 주입하여 진수하는 방법</t>
    </r>
    <phoneticPr fontId="5" type="noConversion"/>
  </si>
  <si>
    <r>
      <rPr>
        <sz val="11"/>
        <color theme="1"/>
        <rFont val="맑은 고딕"/>
        <family val="2"/>
        <charset val="129"/>
        <scheme val="minor"/>
      </rPr>
      <t xml:space="preserve">진수의 방법으로는 </t>
    </r>
    <r>
      <rPr>
        <b/>
        <sz val="11"/>
        <color theme="1"/>
        <rFont val="맑은 고딕"/>
        <family val="2"/>
        <charset val="129"/>
        <scheme val="minor"/>
      </rPr>
      <t>도크 진수, 세로진수, 가로진수</t>
    </r>
    <r>
      <rPr>
        <sz val="11"/>
        <color theme="1"/>
        <rFont val="맑은 고딕"/>
        <family val="2"/>
        <charset val="129"/>
        <scheme val="minor"/>
      </rPr>
      <t>가 있음</t>
    </r>
    <phoneticPr fontId="5" type="noConversion"/>
  </si>
  <si>
    <t>탑재 공정까지 선체가 건조 완료된 선박을 각종 검사를 거친 후 처음으로 수상에 띄우는 작업</t>
    <phoneticPr fontId="5" type="noConversion"/>
  </si>
  <si>
    <t>5. 진수</t>
    <phoneticPr fontId="5" type="noConversion"/>
  </si>
  <si>
    <t>이렇게 만들어진 Unit은 PE장 또는 도크에서 일체 탑재, 설치됨</t>
    <phoneticPr fontId="5" type="noConversion"/>
  </si>
  <si>
    <t>기계류와 파이프류, 교통장치, 통풍장치 등에 대한 Unit 선행의자공사 진행</t>
    <phoneticPr fontId="5" type="noConversion"/>
  </si>
  <si>
    <t>블럭이 완성되면 선행공장에 적치되고, 이때 파이프나 전선과 관련된 많은 공사들을 수행함</t>
    <phoneticPr fontId="5" type="noConversion"/>
  </si>
  <si>
    <t>- UNIT 선행의장공사</t>
    <phoneticPr fontId="5" type="noConversion"/>
  </si>
  <si>
    <t>선체의 블럭이 만들어지는 동안 대조립공장에서는 블럭 내부에 의장품과 파이프들을 설치하는 블럭 선행의장 공사가 실시됨</t>
    <phoneticPr fontId="5" type="noConversion"/>
  </si>
  <si>
    <t>제작기간이 8개월 정도 소요되는 엔진을 포함한 수많은 기계류들이 들어오면, 의장공장은 공정에 맞춰서 파이프와 철의장제품들을 만듦</t>
    <phoneticPr fontId="5" type="noConversion"/>
  </si>
  <si>
    <t>앞선 의장설계 단계에서 설계한 선체, 기관, 선실, 전기 의장으로 구분됨</t>
    <phoneticPr fontId="5" type="noConversion"/>
  </si>
  <si>
    <r>
      <t>- 선행의장</t>
    </r>
    <r>
      <rPr>
        <sz val="11"/>
        <color theme="1"/>
        <rFont val="맑은 고딕"/>
        <family val="2"/>
        <charset val="129"/>
        <scheme val="minor"/>
      </rPr>
      <t>: 안벽의장 전에 도크에서 미리 설치하는 의장</t>
    </r>
    <phoneticPr fontId="5" type="noConversion"/>
  </si>
  <si>
    <t>4-2. (의장) 선행의장 공사 &gt; Unit 선행의장 공사</t>
    <phoneticPr fontId="5" type="noConversion"/>
  </si>
  <si>
    <t>외관 검사, 비파괴 검사, 수압에 의한 누설 검사, 강도 검사 등을 진행</t>
    <phoneticPr fontId="5" type="noConversion"/>
  </si>
  <si>
    <r>
      <t xml:space="preserve">- </t>
    </r>
    <r>
      <rPr>
        <b/>
        <sz val="11"/>
        <color theme="1"/>
        <rFont val="맑은 고딕"/>
        <family val="2"/>
        <charset val="129"/>
        <scheme val="minor"/>
      </rPr>
      <t>탑재 검사</t>
    </r>
    <r>
      <rPr>
        <sz val="11"/>
        <color theme="1"/>
        <rFont val="맑은 고딕"/>
        <family val="2"/>
        <charset val="129"/>
        <scheme val="minor"/>
      </rPr>
      <t>: 선체 구조와 용접 부위에 대해 선급과 선주 측 감독이 안정성을 확인</t>
    </r>
    <phoneticPr fontId="5" type="noConversion"/>
  </si>
  <si>
    <t>이후 도크 안에서 하나씩 쌓고 용접하여 선박의 완전한 모양을 완성하는 과정으로 이뤄짐</t>
    <phoneticPr fontId="5" type="noConversion"/>
  </si>
  <si>
    <r>
      <rPr>
        <b/>
        <sz val="11"/>
        <color theme="1"/>
        <rFont val="맑은 고딕"/>
        <family val="2"/>
        <charset val="129"/>
        <scheme val="minor"/>
      </rPr>
      <t>- 기공</t>
    </r>
    <r>
      <rPr>
        <sz val="11"/>
        <color theme="1"/>
        <rFont val="맑은 고딕"/>
        <family val="2"/>
        <charset val="129"/>
        <scheme val="minor"/>
      </rPr>
      <t>: 이로써 각 블럭이 도크에서 한 척의 선박 모양을 갖추게 됨에 따라 도크에 첫 번째 블럭을 배치하는 것</t>
    </r>
    <phoneticPr fontId="5" type="noConversion"/>
  </si>
  <si>
    <r>
      <t>- 선행탑재 (Pre-Erection, PE)</t>
    </r>
    <r>
      <rPr>
        <sz val="11"/>
        <color theme="1"/>
        <rFont val="맑은 고딕"/>
        <family val="2"/>
        <charset val="129"/>
        <scheme val="minor"/>
      </rPr>
      <t>: 탑재기간을 줄이기 위하여 크레인이 들어올릴 수 있는 범위까지 2 내지 3개의 블럭을 미리 결합하는 작업</t>
    </r>
    <phoneticPr fontId="5" type="noConversion"/>
  </si>
  <si>
    <t>선박의 강도와 안정성 유지, 저항 감소와 같은 유체역학적 성능 향상을 위해서도 필요한 작업</t>
    <phoneticPr fontId="5" type="noConversion"/>
  </si>
  <si>
    <t>선박의 외판에 페인트를 칠하여 선박의 표면 보호뿐만 아니라 내부와 외부에 특수 도료를 도포함으로써 선박의 부식을 예방함</t>
    <phoneticPr fontId="5" type="noConversion"/>
  </si>
  <si>
    <r>
      <t>- 도장</t>
    </r>
    <r>
      <rPr>
        <sz val="11"/>
        <color theme="1"/>
        <rFont val="맑은 고딕"/>
        <family val="2"/>
        <charset val="129"/>
        <scheme val="minor"/>
      </rPr>
      <t>: 블럭의 형상에 따라 가장 적한 공장에서 효율적인 공법으로 만들어진 블럭들은 도장공장에서 도장을 거침</t>
    </r>
    <phoneticPr fontId="5" type="noConversion"/>
  </si>
  <si>
    <t>4-1. (선체 블럭) 도장 &gt; P.E &gt; 탑재</t>
    <phoneticPr fontId="5" type="noConversion"/>
  </si>
  <si>
    <t>최근에는 초대형 블록(Mega Block)을 제작하는 기술을 사용하고, 육상 건조, 플로팅 도크 건조 등 블록을 이용한 다양한 조립방식으로 건조 기술이 발전 중임</t>
    <phoneticPr fontId="5" type="noConversion"/>
  </si>
  <si>
    <t>용접으로 일어나는 변형이 감소할 뿐 아니라 기계화 및 자동화가 용이하여 능률이 향상됨</t>
    <phoneticPr fontId="5" type="noConversion"/>
  </si>
  <si>
    <t>도크에서의 작업 기간 단축, 조립 공정의 편하고 효율적인 관리 등의 장점</t>
    <phoneticPr fontId="5" type="noConversion"/>
  </si>
  <si>
    <t>이때 블록 단위로 함으로서 쉽고 효율적으로 제작하고, 단위 블록의 완성도를 높임으로써 대형 선박을 효율적으로 건조하는 핵심 기술임</t>
    <phoneticPr fontId="5" type="noConversion"/>
  </si>
  <si>
    <r>
      <t xml:space="preserve">이렇게 제작된 블록은 </t>
    </r>
    <r>
      <rPr>
        <b/>
        <sz val="11"/>
        <color theme="1"/>
        <rFont val="맑은 고딕"/>
        <family val="2"/>
        <charset val="129"/>
        <scheme val="minor"/>
      </rPr>
      <t>선행 의장, 선행 도장, 선행 탑재</t>
    </r>
    <r>
      <rPr>
        <sz val="11"/>
        <color theme="1"/>
        <rFont val="맑은 고딕"/>
        <family val="2"/>
        <charset val="129"/>
        <scheme val="minor"/>
      </rPr>
      <t>를 거쳐 도크에서 최종 조립되어 선체를 완성함</t>
    </r>
    <phoneticPr fontId="5" type="noConversion"/>
  </si>
  <si>
    <t>경우에 따라 도크장 주변에서 도크에 탑재되는 크기로 블록 끼리 가조립과정을 거쳐 탑재되기도 함</t>
    <phoneticPr fontId="5" type="noConversion"/>
  </si>
  <si>
    <r>
      <rPr>
        <b/>
        <sz val="11"/>
        <color theme="1"/>
        <rFont val="맑은 고딕"/>
        <family val="2"/>
        <charset val="129"/>
        <scheme val="minor"/>
      </rPr>
      <t>- 대조립</t>
    </r>
    <r>
      <rPr>
        <sz val="11"/>
        <color theme="1"/>
        <rFont val="맑은 고딕"/>
        <family val="2"/>
        <charset val="129"/>
        <scheme val="minor"/>
      </rPr>
      <t>: 중조립된 블록을 입체적인 블록으로 형성하여 도크에 탑재될 수 있는 정도의 크기로 조립</t>
    </r>
    <phoneticPr fontId="5" type="noConversion"/>
  </si>
  <si>
    <t>선체 외판재에 늑골을 붙이는 과정</t>
    <phoneticPr fontId="5" type="noConversion"/>
  </si>
  <si>
    <r>
      <rPr>
        <b/>
        <sz val="11"/>
        <color theme="1"/>
        <rFont val="맑은 고딕"/>
        <family val="2"/>
        <charset val="129"/>
        <scheme val="minor"/>
      </rPr>
      <t>- 중조립</t>
    </r>
    <r>
      <rPr>
        <sz val="11"/>
        <color theme="1"/>
        <rFont val="맑은 고딕"/>
        <family val="2"/>
        <charset val="129"/>
        <scheme val="minor"/>
      </rPr>
      <t>: 평판 블록, 곡외판 블록, 상부구조 블록을 조립하는 과정으로 나눠짐</t>
    </r>
    <phoneticPr fontId="5" type="noConversion"/>
  </si>
  <si>
    <t>내부판에 보강재나 브라켓 등을 취부하여 용접하는 과정으로, 여기서 완성된 부재는 중조립이나 대조립 과정으로 이송됨</t>
    <phoneticPr fontId="5" type="noConversion"/>
  </si>
  <si>
    <t>앞서 가공 공장에서 제작된 선체의 부재 및 선체 내부구조물에 보강재를 붙이는 과정</t>
    <phoneticPr fontId="5" type="noConversion"/>
  </si>
  <si>
    <r>
      <rPr>
        <b/>
        <sz val="11"/>
        <color theme="1"/>
        <rFont val="맑은 고딕"/>
        <family val="2"/>
        <charset val="129"/>
        <scheme val="minor"/>
      </rPr>
      <t>- 소조립</t>
    </r>
    <r>
      <rPr>
        <sz val="11"/>
        <color theme="1"/>
        <rFont val="맑은 고딕"/>
        <family val="2"/>
        <charset val="129"/>
        <scheme val="minor"/>
      </rPr>
      <t>: 크기가 작은 몇 개의 부재를 서로 결합시키는 작업</t>
    </r>
    <phoneticPr fontId="5" type="noConversion"/>
  </si>
  <si>
    <r>
      <t xml:space="preserve">절단된 강재는 용접으로 붙여 선박의 일부분인 </t>
    </r>
    <r>
      <rPr>
        <b/>
        <sz val="11"/>
        <color theme="1"/>
        <rFont val="맑은 고딕"/>
        <family val="2"/>
        <charset val="129"/>
        <scheme val="minor"/>
      </rPr>
      <t>블록(Block)</t>
    </r>
    <r>
      <rPr>
        <sz val="11"/>
        <color theme="1"/>
        <rFont val="맑은 고딕"/>
        <family val="2"/>
        <charset val="129"/>
        <scheme val="minor"/>
      </rPr>
      <t xml:space="preserve">을 만드는데, </t>
    </r>
    <r>
      <rPr>
        <b/>
        <sz val="11"/>
        <color theme="1"/>
        <rFont val="맑은 고딕"/>
        <family val="2"/>
        <charset val="129"/>
        <scheme val="minor"/>
      </rPr>
      <t>소조립 &gt; 중조립 &gt; 대조립</t>
    </r>
    <r>
      <rPr>
        <sz val="11"/>
        <color theme="1"/>
        <rFont val="맑은 고딕"/>
        <family val="2"/>
        <charset val="129"/>
        <scheme val="minor"/>
      </rPr>
      <t>의 과정으로 이뤄짐</t>
    </r>
    <phoneticPr fontId="5" type="noConversion"/>
  </si>
  <si>
    <t>3. 강재조립</t>
    <phoneticPr fontId="5" type="noConversion"/>
  </si>
  <si>
    <t>절단된 강재를 용접으로 붙이거나 정해진 모양으로 구부리면서 선체를 조립하는 부품재료를 만듦</t>
    <phoneticPr fontId="5" type="noConversion"/>
  </si>
  <si>
    <t>앞서 기입한 마킹에 따라 자재를 오려내야 하는데, 플라즈마, 레이저, 가스, 워터제트 등의 절단 방식을 사용함</t>
    <phoneticPr fontId="5" type="noConversion"/>
  </si>
  <si>
    <r>
      <t>- 강재절단</t>
    </r>
    <r>
      <rPr>
        <sz val="11"/>
        <color theme="1"/>
        <rFont val="맑은 고딕"/>
        <family val="2"/>
        <charset val="129"/>
        <scheme val="minor"/>
      </rPr>
      <t>: 선박에 필요한 재료를 도면에 따라 자르거나 굽히는 가공 과정</t>
    </r>
    <phoneticPr fontId="5" type="noConversion"/>
  </si>
  <si>
    <t>정확하고 간단명료하게 마킹하는 것이 중요</t>
    <phoneticPr fontId="5" type="noConversion"/>
  </si>
  <si>
    <t>대부분 컴퓨터가 자동으로 형상을 그리는 NC마킹을 사용함</t>
    <phoneticPr fontId="5" type="noConversion"/>
  </si>
  <si>
    <r>
      <t xml:space="preserve">ㅇ </t>
    </r>
    <r>
      <rPr>
        <b/>
        <sz val="11"/>
        <color theme="1"/>
        <rFont val="맑은 고딕"/>
        <family val="2"/>
        <charset val="129"/>
        <scheme val="minor"/>
      </rPr>
      <t>마킹</t>
    </r>
    <r>
      <rPr>
        <sz val="11"/>
        <color theme="1"/>
        <rFont val="맑은 고딕"/>
        <family val="2"/>
        <charset val="129"/>
        <scheme val="minor"/>
      </rPr>
      <t>: 강재를 절단하기 위해 절단, 굽힘 및 조립 작업에 필요한 선, 기호 등을 기입</t>
    </r>
    <phoneticPr fontId="5" type="noConversion"/>
  </si>
  <si>
    <t>아연, 경화제, 시너를 섞은 방청 도료를 바르고 건조시킴</t>
    <phoneticPr fontId="5" type="noConversion"/>
  </si>
  <si>
    <r>
      <t xml:space="preserve">ㅇ </t>
    </r>
    <r>
      <rPr>
        <b/>
        <sz val="11"/>
        <color theme="1"/>
        <rFont val="맑은 고딕"/>
        <family val="2"/>
        <charset val="129"/>
        <scheme val="minor"/>
      </rPr>
      <t>도장</t>
    </r>
    <r>
      <rPr>
        <sz val="11"/>
        <color theme="1"/>
        <rFont val="맑은 고딕"/>
        <family val="2"/>
        <charset val="129"/>
        <scheme val="minor"/>
      </rPr>
      <t>: 가공, 조립 중에 발생할 수 있는 녹을 방지하기 위한 과정</t>
    </r>
    <phoneticPr fontId="5" type="noConversion"/>
  </si>
  <si>
    <t>주로 숏 블라스트를 사용하는데 주철 등으로 만든 작은 입자를 고압의 공기로 불어내 강재 표면을 때려서 녹을 제거함</t>
    <phoneticPr fontId="5" type="noConversion"/>
  </si>
  <si>
    <t>강산을 이용해 세척하거나 숏 블라스트(Shot blast) 방법 사용</t>
    <phoneticPr fontId="5" type="noConversion"/>
  </si>
  <si>
    <r>
      <t xml:space="preserve">ㅇ </t>
    </r>
    <r>
      <rPr>
        <b/>
        <sz val="11"/>
        <color theme="1"/>
        <rFont val="맑은 고딕"/>
        <family val="2"/>
        <charset val="129"/>
        <scheme val="minor"/>
      </rPr>
      <t>강재 표면 처리</t>
    </r>
    <r>
      <rPr>
        <sz val="11"/>
        <color theme="1"/>
        <rFont val="맑은 고딕"/>
        <family val="2"/>
        <charset val="129"/>
        <scheme val="minor"/>
      </rPr>
      <t>: 표면에 부착된 녹 등의 이물질 제거</t>
    </r>
    <phoneticPr fontId="5" type="noConversion"/>
  </si>
  <si>
    <r>
      <t>- 전처리</t>
    </r>
    <r>
      <rPr>
        <sz val="11"/>
        <color theme="1"/>
        <rFont val="맑은 고딕"/>
        <family val="2"/>
        <charset val="129"/>
        <scheme val="minor"/>
      </rPr>
      <t>: 강재 표면 처리 &gt; 도장 &gt; 마킹으로 이루어짐</t>
    </r>
    <phoneticPr fontId="5" type="noConversion"/>
  </si>
  <si>
    <t>최근에는 자동화, 무인화 시스템을 활용해 코드 번호를 식별하여 자동분류가 가능하다고 함</t>
    <phoneticPr fontId="5" type="noConversion"/>
  </si>
  <si>
    <r>
      <rPr>
        <b/>
        <sz val="11"/>
        <color theme="1"/>
        <rFont val="맑은 고딕"/>
        <family val="2"/>
        <charset val="129"/>
        <scheme val="minor"/>
      </rPr>
      <t>- 강재적치</t>
    </r>
    <r>
      <rPr>
        <sz val="11"/>
        <color theme="1"/>
        <rFont val="맑은 고딕"/>
        <family val="2"/>
        <charset val="129"/>
        <scheme val="minor"/>
      </rPr>
      <t>: 배를 만들 때 사용하는 철판을 종류와 작업순서별로 구분하고 크레인을 사용해 지정된 장소에 적치</t>
    </r>
    <phoneticPr fontId="5" type="noConversion"/>
  </si>
  <si>
    <t>2. 강재가공</t>
    <phoneticPr fontId="5" type="noConversion"/>
  </si>
  <si>
    <t>설계를 하면서 필요한 자재의 종류와 양이 수시로 바뀌기 때문에, 설계도면이 완성되는 시기에 후판 등의 여러 자재 구입함</t>
    <phoneticPr fontId="5" type="noConversion"/>
  </si>
  <si>
    <t>=&gt; 설계도면이 완성되고 자재계획에 의해 발주한 강재와 기자재들이 도착하면 작업을 시작함!</t>
    <phoneticPr fontId="5" type="noConversion"/>
  </si>
  <si>
    <r>
      <t xml:space="preserve">ㅇ </t>
    </r>
    <r>
      <rPr>
        <b/>
        <sz val="11"/>
        <color theme="1"/>
        <rFont val="맑은 고딕"/>
        <family val="2"/>
        <charset val="129"/>
        <scheme val="minor"/>
      </rPr>
      <t>의장 생산설계</t>
    </r>
    <r>
      <rPr>
        <sz val="11"/>
        <color theme="1"/>
        <rFont val="맑은 고딕"/>
        <family val="2"/>
        <charset val="129"/>
        <scheme val="minor"/>
      </rPr>
      <t>: 기본설계도를 근간으로 하여 제작도와 설치도 완성</t>
    </r>
    <phoneticPr fontId="5" type="noConversion"/>
  </si>
  <si>
    <r>
      <t>ㅇ</t>
    </r>
    <r>
      <rPr>
        <b/>
        <sz val="11"/>
        <color theme="1"/>
        <rFont val="맑은 고딕"/>
        <family val="2"/>
        <charset val="129"/>
        <scheme val="minor"/>
      </rPr>
      <t xml:space="preserve"> 선각 생산설계</t>
    </r>
    <r>
      <rPr>
        <sz val="11"/>
        <color theme="1"/>
        <rFont val="맑은 고딕"/>
        <family val="2"/>
        <charset val="129"/>
        <scheme val="minor"/>
      </rPr>
      <t>: 선각 기본설계(선체설계)에서 만든 구조도를 근거로 강재 발주 계획 및 작업도면 완성</t>
    </r>
    <phoneticPr fontId="5" type="noConversion"/>
  </si>
  <si>
    <t>강재 발주 계획과 작업도면 완성</t>
    <phoneticPr fontId="5" type="noConversion"/>
  </si>
  <si>
    <t>효율적이고 능률적인 작업수행 방안을 연구하고, 특히 작업성과 경제성 중시</t>
    <phoneticPr fontId="5" type="noConversion"/>
  </si>
  <si>
    <t>기본도면을 근거로 부재 하나하나 만드는데 필요한 공작상의 문제점을 검토하며 세부구조를 면밀히 설계</t>
    <phoneticPr fontId="5" type="noConversion"/>
  </si>
  <si>
    <t>선박의 구조와 의장품 배치가 결정되면 현장작업용 도면을 작성하는 생산설계 단계로 들어감</t>
    <phoneticPr fontId="5" type="noConversion"/>
  </si>
  <si>
    <r>
      <t>- 생산설계</t>
    </r>
    <r>
      <rPr>
        <sz val="11"/>
        <color theme="1"/>
        <rFont val="맑은 고딕"/>
        <family val="2"/>
        <charset val="129"/>
        <scheme val="minor"/>
      </rPr>
      <t>: 현장작업용 도면 작성</t>
    </r>
    <phoneticPr fontId="5" type="noConversion"/>
  </si>
  <si>
    <t>- 선실의장: 거주구설비, 오락설비 등</t>
    <phoneticPr fontId="5" type="noConversion"/>
  </si>
  <si>
    <t>- 전기의장: 전원장치, 배전장치, 항해장치, 무선장치, 자동화 등 선내 동력과 조명</t>
    <phoneticPr fontId="5" type="noConversion"/>
  </si>
  <si>
    <t>- 기관실의장: 주기관, 추진장치, 발전장치, 보기장치, 배관장치, 교통장치, 통풍장치 등</t>
    <phoneticPr fontId="5" type="noConversion"/>
  </si>
  <si>
    <t>- 선체의장: 프로펠러, 방향타, 계류 장치, 하역장치, 소화장치, 교통장치, 안전설비, 통풍장치 등</t>
    <phoneticPr fontId="5" type="noConversion"/>
  </si>
  <si>
    <t>주요 의장설비의 종류</t>
    <phoneticPr fontId="5" type="noConversion"/>
  </si>
  <si>
    <r>
      <rPr>
        <b/>
        <sz val="11"/>
        <color theme="1"/>
        <rFont val="맑은 고딕"/>
        <family val="2"/>
        <charset val="129"/>
        <scheme val="minor"/>
      </rPr>
      <t>의장</t>
    </r>
    <r>
      <rPr>
        <sz val="11"/>
        <color theme="1"/>
        <rFont val="맑은 고딕"/>
        <family val="2"/>
        <charset val="129"/>
        <scheme val="minor"/>
      </rPr>
      <t>: 선체가 건조된 선박의 내부에 설치되어야 하는 모든 장치를 설치하는 것 (쉽게 말하면 인테리어)</t>
    </r>
    <phoneticPr fontId="5" type="noConversion"/>
  </si>
  <si>
    <r>
      <t xml:space="preserve">ㅇ </t>
    </r>
    <r>
      <rPr>
        <b/>
        <sz val="11"/>
        <color theme="1"/>
        <rFont val="맑은 고딕"/>
        <family val="2"/>
        <charset val="129"/>
        <scheme val="minor"/>
      </rPr>
      <t>의장설계</t>
    </r>
    <r>
      <rPr>
        <sz val="11"/>
        <color theme="1"/>
        <rFont val="맑은 고딕"/>
        <family val="2"/>
        <charset val="129"/>
        <scheme val="minor"/>
      </rPr>
      <t>: 주요 의장설비의 성능과 제원을 결정하고 시스템 체계를 표시하는 다이어그램과 상호배치를 표시하는 배치도를 작성하여 계약 시의 기본사양 충족</t>
    </r>
    <phoneticPr fontId="5" type="noConversion"/>
  </si>
  <si>
    <t>이 설계도는 선주와 선급협회의 승인을 얻어 선박 성능과 안정성을 보장받아야 하며, 경제성에도 합당해야 됨</t>
    <phoneticPr fontId="5" type="noConversion"/>
  </si>
  <si>
    <t>기본도면을 기초로 하여 선수구조도, 중앙부구조도, 기관실구조도, 선미구조도 등을 완성해 선체구조를 명확히 함</t>
    <phoneticPr fontId="5" type="noConversion"/>
  </si>
  <si>
    <r>
      <t xml:space="preserve">ㅇ </t>
    </r>
    <r>
      <rPr>
        <b/>
        <sz val="11"/>
        <color theme="1"/>
        <rFont val="맑은 고딕"/>
        <family val="2"/>
        <charset val="129"/>
        <scheme val="minor"/>
      </rPr>
      <t>선체설계</t>
    </r>
    <r>
      <rPr>
        <sz val="11"/>
        <color theme="1"/>
        <rFont val="맑은 고딕"/>
        <family val="2"/>
        <charset val="129"/>
        <scheme val="minor"/>
      </rPr>
      <t>: 선도(Lines), 중앙단면도(Mid Ship Section), 강재배치도, 외판전개도 등 선체 구조를 결정하는 기본도면 작성</t>
    </r>
    <phoneticPr fontId="5" type="noConversion"/>
  </si>
  <si>
    <t>기본설계는 선체설계와 의장설계로 분류됨</t>
    <phoneticPr fontId="5" type="noConversion"/>
  </si>
  <si>
    <t>건조계획은 인도일로부터 역으로 계산하여 설계와 자재 구매기간 고려하여 착공, 기공, 진수, 인도 일자를 정해 기본선표를 결정</t>
    <phoneticPr fontId="5" type="noConversion"/>
  </si>
  <si>
    <r>
      <t>- 기본설계</t>
    </r>
    <r>
      <rPr>
        <sz val="11"/>
        <color theme="1"/>
        <rFont val="맑은 고딕"/>
        <family val="2"/>
        <charset val="129"/>
        <scheme val="minor"/>
      </rPr>
      <t>: 선박의 구조 및 의장품 배치 등 결정</t>
    </r>
    <phoneticPr fontId="5" type="noConversion"/>
  </si>
  <si>
    <t>기본설계, 세부설계 등으로 통상 6개월 ~ 1년 소요</t>
    <phoneticPr fontId="5" type="noConversion"/>
  </si>
  <si>
    <t>1. Office 작업 - 선박 설계</t>
    <phoneticPr fontId="5" type="noConversion"/>
  </si>
  <si>
    <t>선주와 조선소 간의 건조 계약이 체결되면 조선소는 건조 계획을 수립하며 기본설계에 착수하게 됨</t>
    <phoneticPr fontId="5" type="noConversion"/>
  </si>
  <si>
    <t>조선소는 자사의 생산능력과 수주잔량 등을 검토하여 구체적인 사양서, 납기 및 가격을 선주 측에 제시</t>
    <phoneticPr fontId="5" type="noConversion"/>
  </si>
  <si>
    <t>선주가 선박의 종류와 크기, 항로와 속도, 국적 및 선급 등의 기본 사항을 사전에 정하여 여러 조선소에 납기 및 가격 의뢰</t>
    <phoneticPr fontId="5" type="noConversion"/>
  </si>
  <si>
    <t>0. 선박 건조계약</t>
    <phoneticPr fontId="5" type="noConversion"/>
  </si>
  <si>
    <t>선박 건조계약 -&gt; 설계 -&gt; 건조 -&gt; 인도</t>
    <phoneticPr fontId="5" type="noConversion"/>
  </si>
  <si>
    <t>선박 건조는 수주에서 인도까지 통상 2~3년 소요됨</t>
    <phoneticPr fontId="5" type="noConversion"/>
  </si>
  <si>
    <t># 선박 건조공정</t>
    <phoneticPr fontId="5" type="noConversion"/>
  </si>
  <si>
    <t>선박을 진수할 때 그대로 도크만 가라앉아 선박을 물 위로 띄울 수 있다는 이점이 있음</t>
    <phoneticPr fontId="5" type="noConversion"/>
  </si>
  <si>
    <t>물을 넣어 무게를 늘릴 수 있어 자유자재로 수면 위아래로 뜨거나 가라앉음</t>
    <phoneticPr fontId="5" type="noConversion"/>
  </si>
  <si>
    <r>
      <t xml:space="preserve">ㅇ </t>
    </r>
    <r>
      <rPr>
        <b/>
        <sz val="11"/>
        <color theme="1"/>
        <rFont val="맑은 고딕"/>
        <family val="2"/>
        <charset val="129"/>
        <scheme val="minor"/>
      </rPr>
      <t>플로팅 도크</t>
    </r>
    <r>
      <rPr>
        <sz val="11"/>
        <color theme="1"/>
        <rFont val="맑은 고딕"/>
        <family val="2"/>
        <charset val="129"/>
        <scheme val="minor"/>
      </rPr>
      <t>: 물에 떠있는 도크</t>
    </r>
    <phoneticPr fontId="5" type="noConversion"/>
  </si>
  <si>
    <t>물을 채워서 선박을 진수시킬 수 있음</t>
    <phoneticPr fontId="5" type="noConversion"/>
  </si>
  <si>
    <r>
      <t xml:space="preserve">ㅇ </t>
    </r>
    <r>
      <rPr>
        <b/>
        <sz val="11"/>
        <color theme="1"/>
        <rFont val="맑은 고딕"/>
        <family val="2"/>
        <charset val="129"/>
        <scheme val="minor"/>
      </rPr>
      <t>드라이 도크</t>
    </r>
    <r>
      <rPr>
        <sz val="11"/>
        <color theme="1"/>
        <rFont val="맑은 고딕"/>
        <family val="2"/>
        <charset val="129"/>
        <scheme val="minor"/>
      </rPr>
      <t>: 육지에 크게 만든 도크</t>
    </r>
    <phoneticPr fontId="5" type="noConversion"/>
  </si>
  <si>
    <t>- 도크의 종류</t>
    <phoneticPr fontId="5" type="noConversion"/>
  </si>
  <si>
    <t>ㅇ 삼성중공업의 플로팅 도크, 메가 블록 공법</t>
    <phoneticPr fontId="5" type="noConversion"/>
  </si>
  <si>
    <t>ㅇ 현대중공업의 육상 건조 공법</t>
    <phoneticPr fontId="5" type="noConversion"/>
  </si>
  <si>
    <t>따라서 조선소들은 갖고 있는 도크를 효율적으로 운용하는 방식을 연구하며 생산능력 확대하고 있음</t>
    <phoneticPr fontId="5" type="noConversion"/>
  </si>
  <si>
    <t>그러나 도크를 무작정 많이 지으면 유지비와 설치비용이 만만치 않으며, 무엇보다 도크를 설치할 수 있는 장소가 제한적이라는 한계 존재</t>
    <phoneticPr fontId="5" type="noConversion"/>
  </si>
  <si>
    <t xml:space="preserve">=&gt; 도크의 수나 크기가 부족하면 선박을 건조하는데 제한이 생김 </t>
    <phoneticPr fontId="5" type="noConversion"/>
  </si>
  <si>
    <r>
      <t xml:space="preserve">도크의 </t>
    </r>
    <r>
      <rPr>
        <b/>
        <sz val="11"/>
        <color theme="1"/>
        <rFont val="맑은 고딕"/>
        <family val="2"/>
        <charset val="129"/>
        <scheme val="minor"/>
      </rPr>
      <t>개수가 많으면 한꺼번에 더 많은 선박</t>
    </r>
    <r>
      <rPr>
        <sz val="11"/>
        <color theme="1"/>
        <rFont val="맑은 고딕"/>
        <family val="2"/>
        <charset val="129"/>
        <scheme val="minor"/>
      </rPr>
      <t>을 만들 수 있는 것</t>
    </r>
    <phoneticPr fontId="5" type="noConversion"/>
  </si>
  <si>
    <r>
      <t xml:space="preserve">도크의 </t>
    </r>
    <r>
      <rPr>
        <b/>
        <sz val="11"/>
        <color theme="1"/>
        <rFont val="맑은 고딕"/>
        <family val="2"/>
        <charset val="129"/>
        <scheme val="minor"/>
      </rPr>
      <t>규모가 크면 더 큰 선박</t>
    </r>
    <r>
      <rPr>
        <sz val="11"/>
        <color theme="1"/>
        <rFont val="맑은 고딕"/>
        <family val="2"/>
        <charset val="129"/>
        <scheme val="minor"/>
      </rPr>
      <t>을 만들 수 있음</t>
    </r>
    <phoneticPr fontId="5" type="noConversion"/>
  </si>
  <si>
    <t>도크란 선박의 건조 및 수리를 위해서 조선소나 항만에 세워진 시설로, 일종의 대규모 웅덩이라고 할 수 있음</t>
    <phoneticPr fontId="5" type="noConversion"/>
  </si>
  <si>
    <t>- Dock란?</t>
    <phoneticPr fontId="5" type="noConversion"/>
  </si>
  <si>
    <t># 도크(Dock)</t>
    <phoneticPr fontId="5" type="noConversion"/>
  </si>
  <si>
    <t>P,Q,C 흐름 좋은데 당연히 잘 나왔을까?  답은 NO</t>
    <phoneticPr fontId="5" type="noConversion"/>
  </si>
  <si>
    <t>실적 상승이 다가오고 있다</t>
    <phoneticPr fontId="5" type="noConversion"/>
  </si>
  <si>
    <t>FSRU도 수요 증가</t>
    <phoneticPr fontId="5" type="noConversion"/>
  </si>
  <si>
    <t>후판 값이 올랐다고 해도, 현재 뱃값이 40% 씩 오르는 현 상황에서는 수주 가격 상승으로 인한 이익 상승이 훨씬 큼</t>
    <phoneticPr fontId="5" type="noConversion"/>
  </si>
  <si>
    <t># 조선업 밸류체인</t>
    <phoneticPr fontId="5" type="noConversion"/>
  </si>
  <si>
    <t xml:space="preserve">해운업 </t>
    <phoneticPr fontId="5" type="noConversion"/>
  </si>
  <si>
    <t>해운 사이클을 아는 것도 조선을 이해하는 데 도움이 될 것 같아 종서형의 해운업 보고서를 따왔음</t>
    <phoneticPr fontId="5" type="noConversion"/>
  </si>
  <si>
    <t>벙커 C유가 가장 불순물이 많은 하급 기름이다보니, 매연 많이 나옴</t>
    <phoneticPr fontId="5" type="noConversion"/>
  </si>
  <si>
    <t>이러면 어차피 환경 오염은 되는 거다보니 스크러버를 단 배들에 대해 입항 금지를 하는 항구들이 늘어나고 있음</t>
    <phoneticPr fontId="5" type="noConversion"/>
  </si>
  <si>
    <t>LNG추진선은 LNG를 운반하는 LNG운반선과 다른데, 천연가스를 액화시켜 운반하는 배가 LNG운반선이고, 천연가스를 연료로 가는 배가 LNG추진선임</t>
    <phoneticPr fontId="5" type="noConversion"/>
  </si>
  <si>
    <t>중국 조선사들도 도크를 거의 다 채운 상태라 과거처럼 저가 수주에 나서지 않고 있음</t>
    <phoneticPr fontId="5" type="noConversion"/>
  </si>
  <si>
    <t>수주가격이 조선사들과의 경쟁으로 낮아질 수 있다는 걱정은 한동안은 하지 않아도 될 분위기</t>
    <phoneticPr fontId="5" type="noConversion"/>
  </si>
  <si>
    <t># 조선업 현황</t>
    <phoneticPr fontId="5" type="noConversion"/>
  </si>
  <si>
    <t># P</t>
    <phoneticPr fontId="5" type="noConversion"/>
  </si>
  <si>
    <t># C</t>
    <phoneticPr fontId="5" type="noConversion"/>
  </si>
  <si>
    <t># Q</t>
    <phoneticPr fontId="5" type="noConversion"/>
  </si>
  <si>
    <t>기업이 좋다</t>
    <phoneticPr fontId="5" type="noConversion"/>
  </si>
  <si>
    <t>3. 영업활동 현금흐름에서 현금 유입이 되고 있는</t>
    <phoneticPr fontId="5" type="noConversion"/>
  </si>
  <si>
    <t>1. 매출총이익률이 높고</t>
    <phoneticPr fontId="5" type="noConversion"/>
  </si>
  <si>
    <t>회계적으로 보았을 때에는</t>
    <phoneticPr fontId="5" type="noConversion"/>
  </si>
  <si>
    <t>평균 매출총이익률이 적은 기업에서 갑자기 계약자산(미청구공사)이 많이 커진다는 것은, 다음 연도 이후에 원가율이 높아져서 손익이 악화할 수 있거나 적자까지 발생할 수 있다는 경고일 수 있으므로 주의하자</t>
    <phoneticPr fontId="5" type="noConversion"/>
  </si>
  <si>
    <t>물론 항상 그런거는 아니고 계약자산이 비정상적인 수준으로 높아진다면 의심해봐야 하는 부분이다</t>
    <phoneticPr fontId="5" type="noConversion"/>
  </si>
  <si>
    <t>예정원가를 줄여서 진행률을 증가시켜 계약자산과 매출액을 증가시키지만, 다음 년도 이후에 실제원가가 많이 늘어나면서 원가율이 올라가 손익이 악화한 경우가 꽤나 있음</t>
    <phoneticPr fontId="5" type="noConversion"/>
  </si>
  <si>
    <t>실제로 계약자산(미청구공사)가 증가하면 다음 연도 손익이 악화할 수 있을 가능성을 내포한다</t>
    <phoneticPr fontId="5" type="noConversion"/>
  </si>
  <si>
    <t>매출총이익률이 높은 기업일수록 프로젝트 1,2개가 무너져도 수익성을 유지할 수 있고, 굳이 분식회계를 할려고 할 요인이 적다</t>
    <phoneticPr fontId="5" type="noConversion"/>
  </si>
  <si>
    <t>수주산업은 판매비와 관리비가 크게 발생하지 않는 기업이므로 매출원가와 매출 총액만 봐도 무방함</t>
    <phoneticPr fontId="5" type="noConversion"/>
  </si>
  <si>
    <t>수주 산업에 투자를 고려할 때는 올해 어느 정도를 수주했고, 수주잔액이 얼마나 남아 있는지를 따져보는 것도 매우 중요하지만, 그것만큼 중요한 것이 해당 기업의 매출원가율(매출원가/매출액)을 계산해보는 것이다</t>
    <phoneticPr fontId="5" type="noConversion"/>
  </si>
  <si>
    <t>손익계산서의 모습이 좋고, 계약자산(미청구공사)가 계속 늘어나고, 영업활동현금흐름이 좋지 않은 기업은 조심하자</t>
    <phoneticPr fontId="5" type="noConversion"/>
  </si>
  <si>
    <t>그래서 수주산업 회사를 자세히 볼 때는 꼭 현금흐름표도 같이 봐야 한다!</t>
    <phoneticPr fontId="5" type="noConversion"/>
  </si>
  <si>
    <t>장단기차입금 및 사채</t>
    <phoneticPr fontId="5" type="noConversion"/>
  </si>
  <si>
    <t>부채</t>
    <phoneticPr fontId="5" type="noConversion"/>
  </si>
  <si>
    <t>미청구공사</t>
    <phoneticPr fontId="5" type="noConversion"/>
  </si>
  <si>
    <t>자산</t>
    <phoneticPr fontId="5" type="noConversion"/>
  </si>
  <si>
    <t>2015.1Q</t>
    <phoneticPr fontId="5" type="noConversion"/>
  </si>
  <si>
    <t>단위: 억 원</t>
    <phoneticPr fontId="5" type="noConversion"/>
  </si>
  <si>
    <t>&lt;표10&gt;</t>
    <phoneticPr fontId="5" type="noConversion"/>
  </si>
  <si>
    <t>대우 조선 해양은 어떻게 했을까?</t>
    <phoneticPr fontId="5" type="noConversion"/>
  </si>
  <si>
    <t>&gt; 돈이 부족하면 은행에서 빌리거나 주주에게 증자를 받거나 회사가 가진 자산을 처분해서 돈을 구해야 한다</t>
    <phoneticPr fontId="5" type="noConversion"/>
  </si>
  <si>
    <t>&gt; 당연히 회사에 돈이 부족하게 됨</t>
    <phoneticPr fontId="5" type="noConversion"/>
  </si>
  <si>
    <t>&gt; 그런데 계약자산이 계속 증가하고, 매출채권으로 안 바뀌고, 현금으로 회수되지 않는다면 어떻게 될까?</t>
    <phoneticPr fontId="5" type="noConversion"/>
  </si>
  <si>
    <t>&gt;원래는 어차피 매출채권으로 바뀌면서 없어지긴함</t>
    <phoneticPr fontId="5" type="noConversion"/>
  </si>
  <si>
    <t>계약자산 금액이 점점 커지면 어떻게 될까?</t>
    <phoneticPr fontId="5" type="noConversion"/>
  </si>
  <si>
    <t>계약자산(미청구공사)가 기업에 미치는 영향</t>
    <phoneticPr fontId="5" type="noConversion"/>
  </si>
  <si>
    <t>3. 가공매출 가능성</t>
    <phoneticPr fontId="5" type="noConversion"/>
  </si>
  <si>
    <t>&gt; 혹은 품질이나 여러 다른 이유를 들어 인도를 거부한다면, 수주처는 잔금에 대한 계산서를 보내지 못하고 계속 미청구공사 상태로 남아있는 것</t>
    <phoneticPr fontId="5" type="noConversion"/>
  </si>
  <si>
    <t>&gt; 공사가 마무리되어 잔금을 청구하고 받아야 하는데, 발주처의 재정이 악화되거나 발주처가 부도가 나는 상황이 발생할수도 있음</t>
    <phoneticPr fontId="5" type="noConversion"/>
  </si>
  <si>
    <t>2. 발주처가 인도를 거부하거나 지연할 가능성</t>
    <phoneticPr fontId="5" type="noConversion"/>
  </si>
  <si>
    <t>&gt; 공사 기간이 길어지면서 거래처에 인도가 되지 않고, 잔액에 대한 계산서를 발송하지 못하면서 계속 미청구공사로 남는 것</t>
    <phoneticPr fontId="5" type="noConversion"/>
  </si>
  <si>
    <t>1. 공사 기간이 예정보다 길어지는 것</t>
    <phoneticPr fontId="5" type="noConversion"/>
  </si>
  <si>
    <t>당시 가능성은 3가지 였음 (결론적으로 3개가 어우러진 걸로 드러남) &lt; 그래서 BYEBYE됨</t>
    <phoneticPr fontId="5" type="noConversion"/>
  </si>
  <si>
    <t>&gt; 근데 여기서 문제는 왜 미청구공사가 감소하지 않고 계속해서 증가했냐는 거임</t>
    <phoneticPr fontId="5" type="noConversion"/>
  </si>
  <si>
    <t>대우조선해양도 당시 진행률을 조작해 분식회계를 저질렀다고 조사 내용이 발표되었으니 이렇게 미청구공사가 증가했을 가능성이 있음</t>
    <phoneticPr fontId="5" type="noConversion"/>
  </si>
  <si>
    <t>정상적이라면 중간에 매출액과 계약자산 금액을 늘려서 실적이 좋아지는 것은 가능하지만, 결국 시점 차이일 뿐 공사가 마무리되면서 모두 자연스레 해소됨</t>
    <phoneticPr fontId="5" type="noConversion"/>
  </si>
  <si>
    <t>그래도 2018년에 정상적으로 공사가 마무리되고 인도된다면 모두 매출채권으로 바뀌므로 계약자산은 감소할 것임</t>
    <phoneticPr fontId="5" type="noConversion"/>
  </si>
  <si>
    <t>2016년과 2017년에 매출과 계약자산이 일시 증가하는 모습을 보인다</t>
    <phoneticPr fontId="5" type="noConversion"/>
  </si>
  <si>
    <t>-</t>
    <phoneticPr fontId="5" type="noConversion"/>
  </si>
  <si>
    <t>1억 2,000만 원</t>
    <phoneticPr fontId="5" type="noConversion"/>
  </si>
  <si>
    <t>합계</t>
    <phoneticPr fontId="5" type="noConversion"/>
  </si>
  <si>
    <t>(3000)만 원</t>
    <phoneticPr fontId="5" type="noConversion"/>
  </si>
  <si>
    <t>6,000만 원(1.2억원*50%)</t>
    <phoneticPr fontId="5" type="noConversion"/>
  </si>
  <si>
    <t>잔금 9,000만 원</t>
    <phoneticPr fontId="5" type="noConversion"/>
  </si>
  <si>
    <t>2018년</t>
    <phoneticPr fontId="5" type="noConversion"/>
  </si>
  <si>
    <t>(4500)만 원</t>
    <phoneticPr fontId="5" type="noConversion"/>
  </si>
  <si>
    <t>4500만 원</t>
    <phoneticPr fontId="5" type="noConversion"/>
  </si>
  <si>
    <t>1,800만 원</t>
    <phoneticPr fontId="5" type="noConversion"/>
  </si>
  <si>
    <t>3,600만 원(1.2억원*30%)</t>
    <phoneticPr fontId="5" type="noConversion"/>
  </si>
  <si>
    <t>중도금 2,000만 원</t>
    <phoneticPr fontId="5" type="noConversion"/>
  </si>
  <si>
    <t>2017년</t>
    <phoneticPr fontId="5" type="noConversion"/>
  </si>
  <si>
    <t>2,500만 원</t>
    <phoneticPr fontId="5" type="noConversion"/>
  </si>
  <si>
    <t>4,500만 원(1.2억원*37.5%)</t>
    <phoneticPr fontId="5" type="noConversion"/>
  </si>
  <si>
    <t>1,400만 원</t>
    <phoneticPr fontId="5" type="noConversion"/>
  </si>
  <si>
    <t>2,400만 원(1.2억원*20%)</t>
    <phoneticPr fontId="5" type="noConversion"/>
  </si>
  <si>
    <t>착수금 1,000만 원</t>
    <phoneticPr fontId="5" type="noConversion"/>
  </si>
  <si>
    <t>2016년</t>
    <phoneticPr fontId="5" type="noConversion"/>
  </si>
  <si>
    <t>2,000만 원</t>
    <phoneticPr fontId="5" type="noConversion"/>
  </si>
  <si>
    <t>3,000만 원(1.2억원*25%)</t>
    <phoneticPr fontId="5" type="noConversion"/>
  </si>
  <si>
    <t>시점 차이</t>
    <phoneticPr fontId="5" type="noConversion"/>
  </si>
  <si>
    <t>수익 인식(손익계산서)</t>
    <phoneticPr fontId="5" type="noConversion"/>
  </si>
  <si>
    <t>계약 조건(현금흐름표)</t>
    <phoneticPr fontId="5" type="noConversion"/>
  </si>
  <si>
    <t>&lt;표5&gt;</t>
    <phoneticPr fontId="5" type="noConversion"/>
  </si>
  <si>
    <t>&lt;표9&gt;</t>
    <phoneticPr fontId="5" type="noConversion"/>
  </si>
  <si>
    <t>공사 진행률</t>
    <phoneticPr fontId="5" type="noConversion"/>
  </si>
  <si>
    <t>1억</t>
    <phoneticPr fontId="5" type="noConversion"/>
  </si>
  <si>
    <t xml:space="preserve">1억 </t>
    <phoneticPr fontId="5" type="noConversion"/>
  </si>
  <si>
    <t>총 예정원가</t>
    <phoneticPr fontId="5" type="noConversion"/>
  </si>
  <si>
    <t>8,000만</t>
    <phoneticPr fontId="5" type="noConversion"/>
  </si>
  <si>
    <t>5,000만</t>
    <phoneticPr fontId="5" type="noConversion"/>
  </si>
  <si>
    <t>완공까지 추가 소요 원가</t>
    <phoneticPr fontId="5" type="noConversion"/>
  </si>
  <si>
    <t xml:space="preserve">3,000만 </t>
    <phoneticPr fontId="5" type="noConversion"/>
  </si>
  <si>
    <t>6,000만</t>
    <phoneticPr fontId="5" type="noConversion"/>
  </si>
  <si>
    <t xml:space="preserve">2,000만 </t>
    <phoneticPr fontId="5" type="noConversion"/>
  </si>
  <si>
    <t>발생원가</t>
    <phoneticPr fontId="5" type="noConversion"/>
  </si>
  <si>
    <t>&lt;표4&gt;</t>
    <phoneticPr fontId="5" type="noConversion"/>
  </si>
  <si>
    <t>&lt;표8&gt;</t>
    <phoneticPr fontId="5" type="noConversion"/>
  </si>
  <si>
    <t>&lt;표4&gt;와 &lt;표5&gt;는 아래와 같이 바뀌게 됨</t>
    <phoneticPr fontId="5" type="noConversion"/>
  </si>
  <si>
    <t>예를 들면 A중공업이 배를 만드는 2년 동안은 예정원가가 1억 원이 아닌 8000만 원으로 바꿔서 계산하다가 마지막 2018년에 나머지 원가가 모두 투입되었다고 가정해보자</t>
    <phoneticPr fontId="5" type="noConversion"/>
  </si>
  <si>
    <t>고의로 잘못된 추정을 하게 되면 분식회계가 되는 것이다.</t>
    <phoneticPr fontId="5" type="noConversion"/>
  </si>
  <si>
    <t>예정원가는 애초에 장기간에 진행되는 프로젝트이기 때문에 정확하게 측정하기가 어렵다. 그럼에도 불구하고 기업은 최선을 다해서 추정하고 투명한 처리를 해야하지만, 악용의 여지가 있는 것</t>
    <phoneticPr fontId="5" type="noConversion"/>
  </si>
  <si>
    <t>진행률을 올리기 위해 실제 원가보다는 예정원가를 줄이는 게 기업 입장에서는 당연히 유리하다</t>
    <phoneticPr fontId="5" type="noConversion"/>
  </si>
  <si>
    <t>매출액을 늘리기 위해 실제원가를 늘린다면 이익이 줄어들기 때문에 기업 입장에서는 별로 바람직하지 않은 회계처리</t>
    <phoneticPr fontId="5" type="noConversion"/>
  </si>
  <si>
    <t>매출액 = 수주액 * 진행률 - 수주액 * (실제원가 / 예정원가)</t>
    <phoneticPr fontId="5" type="noConversion"/>
  </si>
  <si>
    <t>매출액을 계산하는 공식을 다시 한 번 상기해보자</t>
    <phoneticPr fontId="5" type="noConversion"/>
  </si>
  <si>
    <t>1. 진행률 조작 가능성</t>
    <phoneticPr fontId="5" type="noConversion"/>
  </si>
  <si>
    <t xml:space="preserve">그렇다면 왜 이런 현상이 일어날까 &gt; 회계부정을 의심해볼 수 있다. </t>
    <phoneticPr fontId="5" type="noConversion"/>
  </si>
  <si>
    <t>청구는 안했지만, 계약자산(미청구공사)는 인식했으니 손익계산서에 매출은 늘어났고 이익의 모습으로 보이는 것임</t>
    <phoneticPr fontId="5" type="noConversion"/>
  </si>
  <si>
    <t>그런데 미청구공사가 계속 증가한다는 것은 아직 매출채권으로 고객사에 청구도 되지 않았다는 것</t>
    <phoneticPr fontId="5" type="noConversion"/>
  </si>
  <si>
    <t>시점 간의 차이가 있을 뿐, 재무상태표에 표시된 계약자산(미청구공사)와 매출채권은 현금으로 다 회수되면서 사이클이 종료되었어야 함</t>
    <phoneticPr fontId="5" type="noConversion"/>
  </si>
  <si>
    <t>(자산증가/자산감소)</t>
    <phoneticPr fontId="5" type="noConversion"/>
  </si>
  <si>
    <t>(자산증가/수익발생)</t>
    <phoneticPr fontId="5" type="noConversion"/>
  </si>
  <si>
    <t>현금 / 매출채권</t>
    <phoneticPr fontId="5" type="noConversion"/>
  </si>
  <si>
    <t>&gt;</t>
    <phoneticPr fontId="5" type="noConversion"/>
  </si>
  <si>
    <t>매출채권 / 계약자산</t>
    <phoneticPr fontId="5" type="noConversion"/>
  </si>
  <si>
    <t>미청구공사/진행</t>
    <phoneticPr fontId="5" type="noConversion"/>
  </si>
  <si>
    <t>채권 회수</t>
    <phoneticPr fontId="5" type="noConversion"/>
  </si>
  <si>
    <t>대금 청구</t>
    <phoneticPr fontId="5" type="noConversion"/>
  </si>
  <si>
    <t>공사 진행</t>
    <phoneticPr fontId="5" type="noConversion"/>
  </si>
  <si>
    <t>&lt;표7&gt;</t>
    <phoneticPr fontId="5" type="noConversion"/>
  </si>
  <si>
    <t>회계적으로 표현하면 아래 표&lt;7&gt;과 같음</t>
    <phoneticPr fontId="5" type="noConversion"/>
  </si>
  <si>
    <t>미청구공사는 매출채권으로 신분이 바뀌고 다시 현금으로 회수되면서 사라져야 하는 자산 계정임</t>
    <phoneticPr fontId="5" type="noConversion"/>
  </si>
  <si>
    <t xml:space="preserve">미청구 공사는 이미 살펴봤듯이 공사는 완료됐는데 청구는 아직 못한 상황을 의미함. </t>
    <phoneticPr fontId="5" type="noConversion"/>
  </si>
  <si>
    <t>미청구 공사 잔액은 매년 금액이 늘어나더니 급기야 15년 1분기에 2010년 대비 2배 이상 증가하였음</t>
    <phoneticPr fontId="5" type="noConversion"/>
  </si>
  <si>
    <t>(단위: 억 원)</t>
    <phoneticPr fontId="5" type="noConversion"/>
  </si>
  <si>
    <t>대우조선해양의 과거 분식회계가 일어나기 전 5년 간의 재무상태표에서 계약자산(미청구공사)를 정리하면 &lt;표7&gt;처럼 나옴</t>
    <phoneticPr fontId="5" type="noConversion"/>
  </si>
  <si>
    <t>그렇다면 다시 대우조선해양의 사례로 돌아가 보자. 왜 대우조선해양은 영업활동에서 현금흐름이 (-)인 지 생각해보자</t>
    <phoneticPr fontId="5" type="noConversion"/>
  </si>
  <si>
    <t>계약자산(미청구공사)는 공사가 완료되고 모든 채권이 다 청구되면 자연스럽게 소멸된다. 여기까지는 문제 없음</t>
    <phoneticPr fontId="5" type="noConversion"/>
  </si>
  <si>
    <t>2천4백만원</t>
    <phoneticPr fontId="5" type="noConversion"/>
  </si>
  <si>
    <t>1천4백만원</t>
    <phoneticPr fontId="5" type="noConversion"/>
  </si>
  <si>
    <t>계약자산</t>
    <phoneticPr fontId="5" type="noConversion"/>
  </si>
  <si>
    <t>1천만원</t>
    <phoneticPr fontId="5" type="noConversion"/>
  </si>
  <si>
    <t>매입채무</t>
    <phoneticPr fontId="5" type="noConversion"/>
  </si>
  <si>
    <t>매출</t>
    <phoneticPr fontId="5" type="noConversion"/>
  </si>
  <si>
    <t>매출채권</t>
    <phoneticPr fontId="5" type="noConversion"/>
  </si>
  <si>
    <t>재무상태표</t>
    <phoneticPr fontId="5" type="noConversion"/>
  </si>
  <si>
    <t>손익계산서</t>
    <phoneticPr fontId="5" type="noConversion"/>
  </si>
  <si>
    <t>유럽 선주</t>
    <phoneticPr fontId="5" type="noConversion"/>
  </si>
  <si>
    <t>A중공업</t>
    <phoneticPr fontId="5" type="noConversion"/>
  </si>
  <si>
    <t>&lt;표6&gt;</t>
    <phoneticPr fontId="5" type="noConversion"/>
  </si>
  <si>
    <t>이때 발생하는 차이를 계약자산(미청구공사)로 잡는 거임 &lt; 유동자산에 표시됨</t>
    <phoneticPr fontId="5" type="noConversion"/>
  </si>
  <si>
    <t>A중공업은 매출은 2400만원으로 인식했는데, 매출채권은 1,000만원밖에 잡지 못함.</t>
    <phoneticPr fontId="5" type="noConversion"/>
  </si>
  <si>
    <t>A중공업은 16년에 매출을 2,400만원으로 인식한다. 그러나 유럽선주에게 돈을 달라고 청구할 수 있는 금액은 1,000만원만 밖에 안됨</t>
    <phoneticPr fontId="5" type="noConversion"/>
  </si>
  <si>
    <t>그러나 공사가 마무리되는 2018년에 가서 3년 치의 현금흐름과 수익을 비교해보면 합계액은 같다. 단지 시점 차이만 같을 뿐임</t>
    <phoneticPr fontId="5" type="noConversion"/>
  </si>
  <si>
    <t>A중공업 손익계산서의 매출액은 유럽 선주로부터 받는 현금의 흐름과는 전혀 다른 숫자가 표시된다.</t>
    <phoneticPr fontId="5" type="noConversion"/>
  </si>
  <si>
    <t xml:space="preserve">표로 정리하면 아래와 같다. </t>
    <phoneticPr fontId="5" type="noConversion"/>
  </si>
  <si>
    <t xml:space="preserve">즉 2016년에는 매출액이 2,400만원(1억 2,000만원*20%), 2017년에는 매출액이 3,600만 (1억 2,000만원*30%), 2018년에는 매출액이 6,000만원 (1억 2,000만원*50%)가 된다. </t>
    <phoneticPr fontId="5" type="noConversion"/>
  </si>
  <si>
    <t>매출액은 수주액인 1억 2,000만원에서 공사 진행률을 곱해서 산정함</t>
    <phoneticPr fontId="5" type="noConversion"/>
  </si>
  <si>
    <t>A중공업 입장에서는 실제 거래나 사건이 발생한 시점에 매출로 잡아야 하므로 이 공사 진행률이 매우 중요함</t>
    <phoneticPr fontId="5" type="noConversion"/>
  </si>
  <si>
    <t xml:space="preserve">이 공사 진행률은 A중공업만 계산함. 발주처는 관심 없음. 발주처는 그저 계약한대로 돈을 주면 됨. </t>
    <phoneticPr fontId="5" type="noConversion"/>
  </si>
  <si>
    <t>진행률은 회계적으로 산정된다. &lt;표4&gt;에서 나와있듯이 총 예정 원가에서 실제 원가가 어느정도 발생했는지를 가지고 측정함</t>
    <phoneticPr fontId="5" type="noConversion"/>
  </si>
  <si>
    <t>여기서 말하는 진행률은 배의 외관 완성도나 기술적으로 인식하는 공정륭이나 공사 기성률을 의미하는 것이 아님</t>
    <phoneticPr fontId="5" type="noConversion"/>
  </si>
  <si>
    <t>회계기준은 공사 진행률에 비례해 수익을 인식하라고 규정하고 있음</t>
    <phoneticPr fontId="5" type="noConversion"/>
  </si>
  <si>
    <t>회계의 기본 원칙은 거래나 사건이 발생한 시점에 수익과 비용을 인식한다는 발생주의 회계를 따름</t>
    <phoneticPr fontId="5" type="noConversion"/>
  </si>
  <si>
    <t xml:space="preserve">재무제표 작성 기준은 현금이 들어올 때 수익을 인식하고, 현금이 나갈 때 비용을 인식하는 현금주의 회계가 아니기 때문이다. </t>
    <phoneticPr fontId="5" type="noConversion"/>
  </si>
  <si>
    <t>&gt;NO</t>
    <phoneticPr fontId="5" type="noConversion"/>
  </si>
  <si>
    <t>그렇다면 이때 들어오는 돈이 A중공업의 수익(매출)이 될까?</t>
    <phoneticPr fontId="5" type="noConversion"/>
  </si>
  <si>
    <t>A중공업은 유럽 선주에게 16년에 1,000만원, 2017년에 2,000만원, 2018년에 9,000만원의 돈을 달라고 계산서를 보내 돈을 받을 것</t>
    <phoneticPr fontId="5" type="noConversion"/>
  </si>
  <si>
    <t>(헤비테일 방식 계약이라는 전제)</t>
    <phoneticPr fontId="5" type="noConversion"/>
  </si>
  <si>
    <t>유럽선주와 A중공업 간에 맺은 계약에 따르면 16년에 계약금 1,000만원, 2017년에 중고듬 2,000만원, 2018년에 잔금 9,000만원을 지금하기로 했다.</t>
    <phoneticPr fontId="5" type="noConversion"/>
  </si>
  <si>
    <t xml:space="preserve">3년 동안 발생하는 원가와 총 예정원가는 &lt;표4&gt;와 같다. </t>
    <phoneticPr fontId="5" type="noConversion"/>
  </si>
  <si>
    <t>2016년 1월 1일 A 중공업은 유럽 선주로부터 선박 1척을 1억 2,000만 원에 수주했다. 총 공사기간은 3년 (2018년 12월 31일 완공)이며, A 중공업에서 이 프로젝트의 원가를 계산해 보니 1억원이면 제작 가능할 것으로 추정했다.</t>
    <phoneticPr fontId="5" type="noConversion"/>
  </si>
  <si>
    <t>자세한 개념 설명을 위해 예시를 보자</t>
    <phoneticPr fontId="5" type="noConversion"/>
  </si>
  <si>
    <t>그러나 계약자산은 수주처만 받을 돈이 있다고 생각하는 것이고, 아직 양사 간에 계산서를 주고받지 않은 상황일 때 쓰는 용어가 된다</t>
    <phoneticPr fontId="5" type="noConversion"/>
  </si>
  <si>
    <t xml:space="preserve">매출 채권을 받을 돈이 있다는 의미이고 발주처와 수주처 간게 계산서를 주고받을 때 성립한다. </t>
    <phoneticPr fontId="5" type="noConversion"/>
  </si>
  <si>
    <t xml:space="preserve">공사를 끝내고 고객사에 대금을 청구하면 계약자산이 아닌 매출채권이라는 계정 과목을 쓴다. </t>
    <phoneticPr fontId="5" type="noConversion"/>
  </si>
  <si>
    <t xml:space="preserve">계약자산(미청구공사)라는 용어를 풀어쓰면, '공사는 다 했는데 아직 고객사에 청구하지 못했다'라는 의미이다. </t>
    <phoneticPr fontId="5" type="noConversion"/>
  </si>
  <si>
    <t xml:space="preserve">계약자산(미청구공사)는 수주산업에만 나오는 특유의 재무제표 계정과목이다. </t>
    <phoneticPr fontId="5" type="noConversion"/>
  </si>
  <si>
    <t xml:space="preserve">&gt; 이에 대한 해답은 결국 계약자산(미청구공사)에 대해 알아봐야 한다. </t>
    <phoneticPr fontId="5" type="noConversion"/>
  </si>
  <si>
    <t>그렇다면 어떻게 이런 일이 일어날 수 있을까?</t>
    <phoneticPr fontId="5" type="noConversion"/>
  </si>
  <si>
    <t>실제로 대우 조선해양은 2010년 차입금 및 사채가 2조 9000억 원이었는데, 4년 뒤인 2014년 말에는 7조 6,000억원으로 불어나면서 재무구조가 박살이 난다</t>
    <phoneticPr fontId="5" type="noConversion"/>
  </si>
  <si>
    <t>&gt; 그러면 자연스레 재앙으로 가는 거다</t>
    <phoneticPr fontId="5" type="noConversion"/>
  </si>
  <si>
    <t xml:space="preserve">영업활동에서 돈을 벌지 못하면 결국 차입금이나 주주의 유상증자 대금으로 충당할 수 밖에 없다. </t>
    <phoneticPr fontId="5" type="noConversion"/>
  </si>
  <si>
    <t xml:space="preserve">5년동안 겨우 영업활동에서 23억원 벌었다. </t>
    <phoneticPr fontId="5" type="noConversion"/>
  </si>
  <si>
    <t>위에서는 계속 영업이익이 났는데 계속해서 영업활동현금흐름이 적자 인것이 보이는가?</t>
    <phoneticPr fontId="5" type="noConversion"/>
  </si>
  <si>
    <t>재무활동으로 인한 현금흐름</t>
    <phoneticPr fontId="5" type="noConversion"/>
  </si>
  <si>
    <t>투자활동으로 인한 현금흐름</t>
    <phoneticPr fontId="5" type="noConversion"/>
  </si>
  <si>
    <t>당기순이익</t>
    <phoneticPr fontId="5" type="noConversion"/>
  </si>
  <si>
    <t>영업활동으로 인한 현금흐름</t>
    <phoneticPr fontId="5" type="noConversion"/>
  </si>
  <si>
    <t>2015 1Q</t>
    <phoneticPr fontId="5" type="noConversion"/>
  </si>
  <si>
    <t>&lt;표3&gt;</t>
    <phoneticPr fontId="5" type="noConversion"/>
  </si>
  <si>
    <t>이제 현금흐름표를 봐보자 &lt;표3&gt;</t>
    <phoneticPr fontId="5" type="noConversion"/>
  </si>
  <si>
    <t xml:space="preserve">손익계산서만 보면 사실 문제가 없어보인다. </t>
    <phoneticPr fontId="5" type="noConversion"/>
  </si>
  <si>
    <t xml:space="preserve">영업이익은 이자비용을 충분히 감당하고 당기순이익까지 났다. </t>
    <phoneticPr fontId="5" type="noConversion"/>
  </si>
  <si>
    <t xml:space="preserve">&lt;표2&gt;를 보면 매출은 15조원 이상이고, 영업이익은 4000억원대가 발생했다. </t>
    <phoneticPr fontId="5" type="noConversion"/>
  </si>
  <si>
    <t>&gt; 왜냐하면 손익계산서는 발생주의 원칙에 따라 수익과 비용만 인식될 뿐이지, 현금이 잘 들어오는지에 대한 정보가 없기 때문</t>
    <phoneticPr fontId="5" type="noConversion"/>
  </si>
  <si>
    <t>단 &lt;표2&gt;의 손익계산서만 봐서는 알 수 없다.</t>
    <phoneticPr fontId="5" type="noConversion"/>
  </si>
  <si>
    <t>대규모 적자가 나오기 전인 15년 1분기까지의 재무제표만 봐도 매우 위험한 상태였음.</t>
    <phoneticPr fontId="5" type="noConversion"/>
  </si>
  <si>
    <t>&gt; 확정된 사업보고서의 수치를 쓰지 않은 이유는, 15년 반기에 대규모 적자 이슈가 부각되기 전부터 이미 대우조선해양의 재무제표가 부실을 경고하고 있었음을 보여주기 위해서임)</t>
    <phoneticPr fontId="5" type="noConversion"/>
  </si>
  <si>
    <t>(이 표는 2015년에 중대한 오류가 발견되어서, 2013~2015년의 재무제표를 수정해 공시한 사업보고서가 나오기 전에 작성된 재무제표이다)</t>
    <phoneticPr fontId="5" type="noConversion"/>
  </si>
  <si>
    <t>영업이익률</t>
    <phoneticPr fontId="5" type="noConversion"/>
  </si>
  <si>
    <t>이자비용</t>
    <phoneticPr fontId="5" type="noConversion"/>
  </si>
  <si>
    <t>영업이익</t>
    <phoneticPr fontId="5" type="noConversion"/>
  </si>
  <si>
    <t>매출액</t>
    <phoneticPr fontId="5" type="noConversion"/>
  </si>
  <si>
    <t>2015년 1Q</t>
    <phoneticPr fontId="5" type="noConversion"/>
  </si>
  <si>
    <t>&lt;표2&gt;</t>
    <phoneticPr fontId="5" type="noConversion"/>
  </si>
  <si>
    <t xml:space="preserve"> 아래는 2010년부터 2015년 1분기까지 재무제표 중 손익계산서의 중요 수치를 정리한 표</t>
    <phoneticPr fontId="5" type="noConversion"/>
  </si>
  <si>
    <t>수주 산업 재무제표가 어려운 이유는 이 손익계산서상 수익금액을 산정하는 논리가 어렵고 많은 추정이 들어가기 때문이다</t>
    <phoneticPr fontId="5" type="noConversion"/>
  </si>
  <si>
    <t xml:space="preserve">&lt;표 5-1&gt;에서 보듯이 매년 재무제표에서 매출로 인식하는 금액과 실제 기업에 들어오는 현금흐름 사이에는 시점 간 차이가 발생할 수 있지만, 합계는 같다. </t>
    <phoneticPr fontId="5" type="noConversion"/>
  </si>
  <si>
    <t xml:space="preserve">3년차 </t>
    <phoneticPr fontId="5" type="noConversion"/>
  </si>
  <si>
    <t>2년차</t>
    <phoneticPr fontId="5" type="noConversion"/>
  </si>
  <si>
    <t>1년차</t>
    <phoneticPr fontId="5" type="noConversion"/>
  </si>
  <si>
    <t>차이</t>
    <phoneticPr fontId="5" type="noConversion"/>
  </si>
  <si>
    <t>현금흐름</t>
    <phoneticPr fontId="5" type="noConversion"/>
  </si>
  <si>
    <t>손익계산서 상 수익</t>
    <phoneticPr fontId="5" type="noConversion"/>
  </si>
  <si>
    <t>&lt;표1&gt; 수주산업의 수익과 현금흐름 비교</t>
    <phoneticPr fontId="5" type="noConversion"/>
  </si>
  <si>
    <t>3년에 걸쳐 공사를 진행하는 용역을 수주했는데, 수주금액은 1억 2,000만 원이고 손익계산서상 수익과 현금흐름은 아래 표와 같다고 가정해보자</t>
    <phoneticPr fontId="5" type="noConversion"/>
  </si>
  <si>
    <t>중요한 것은 수익과 비용을 몇 년에 걸쳐 복잡한 방식으로 인식해도 공사기간 동안 현금이 들어오는 금액의 합계와 결론적으로 같다는 것이다</t>
    <phoneticPr fontId="5" type="noConversion"/>
  </si>
  <si>
    <t>&gt; 오랫동안 공사가 진행되므로 수익과 비용을 어떻게 인식할 것인가가 이 산업의 중요 포인트면서 어려운 문제</t>
    <phoneticPr fontId="5" type="noConversion"/>
  </si>
  <si>
    <t>조선사, 중공업 기업 등이 수주 산업에 속함</t>
    <phoneticPr fontId="5" type="noConversion"/>
  </si>
  <si>
    <t>수주산업은 발주처로부터 주문을 받고(수주) 발주처가 원하는 결과물을 오랫동안 만들어 인도하는 일을 하는 산업</t>
    <phoneticPr fontId="5" type="noConversion"/>
  </si>
  <si>
    <t># 조선산업</t>
    <phoneticPr fontId="5" type="noConversion"/>
  </si>
  <si>
    <t># 조선산업이란?</t>
    <phoneticPr fontId="5" type="noConversion"/>
  </si>
  <si>
    <t># 배의 종류</t>
    <phoneticPr fontId="5" type="noConversion"/>
  </si>
  <si>
    <t># 수주산업과 회계</t>
    <phoneticPr fontId="5" type="noConversion"/>
  </si>
  <si>
    <t># 계약자산(미청구공사)</t>
    <phoneticPr fontId="5" type="noConversion"/>
  </si>
  <si>
    <t># 결론</t>
    <phoneticPr fontId="5" type="noConversion"/>
  </si>
  <si>
    <t>2. 계약자산(미청구공사) 금액이나, 차입금이 비정상적으로 크거나 크게 늘어나는 흐름을 보여주지 않으며</t>
    <phoneticPr fontId="5" type="noConversion"/>
  </si>
  <si>
    <t># 계약자산(미청구공사)와 원가율의 관계</t>
    <phoneticPr fontId="5" type="noConversion"/>
  </si>
  <si>
    <t>차입을 엄청해 재무구조가 박살난 것을 볼 수 있다</t>
    <phoneticPr fontId="5" type="noConversion"/>
  </si>
  <si>
    <t>&gt; 계약자산(미청구공사) 때문</t>
    <phoneticPr fontId="5" type="noConversion"/>
  </si>
  <si>
    <t>다른 방법으로 기름을 바꾸지 않고 매연을 줄이는 다른 방식으로 위에 언급한 스크러버라는 매연 저감장치를 설치하는 방법이 있음</t>
    <phoneticPr fontId="5" type="noConversion"/>
  </si>
  <si>
    <t>코로나로 공급망이 어려워지기 전 2020년 톤 당 60만원</t>
    <phoneticPr fontId="5" type="noConversion"/>
  </si>
  <si>
    <t>2020년 하반기 130만원</t>
    <phoneticPr fontId="5" type="noConversion"/>
  </si>
  <si>
    <t>2021 초기 70만원</t>
    <phoneticPr fontId="5" type="noConversion"/>
  </si>
  <si>
    <t>2021 중하반기 110만원</t>
    <phoneticPr fontId="5" type="noConversion"/>
  </si>
  <si>
    <t>2022 상반기 120만원</t>
    <phoneticPr fontId="5" type="noConversion"/>
  </si>
  <si>
    <t>2022 하반기 110만원</t>
    <phoneticPr fontId="5" type="noConversion"/>
  </si>
  <si>
    <t>2023 상반기 90만원</t>
    <phoneticPr fontId="5" type="noConversion"/>
  </si>
  <si>
    <t>2023 하반기 95만원</t>
    <phoneticPr fontId="5" type="noConversion"/>
  </si>
  <si>
    <t>2024 상반기 가격 현재 협상 중인 상황</t>
    <phoneticPr fontId="5" type="noConversion"/>
  </si>
  <si>
    <t>https://biz.newdaily.co.kr/site/data/html/2024/03/11/2024031100014.html</t>
  </si>
  <si>
    <t>https://www.hankyung.com/economy/article/2021051684011</t>
  </si>
  <si>
    <t>https://www.newsis.com/view/?id=NISX20211013_0001612483&amp;cID=13001&amp;pID=13000</t>
  </si>
  <si>
    <t>https://biz.newdaily.co.kr/site/data/html/2021/12/29/2021122900047.html</t>
  </si>
  <si>
    <t>https://www.incheonilbo.com/news/articleView.html?idxno=1144597</t>
  </si>
  <si>
    <t>https://news.tf.co.kr/read/economy/1988935.htm</t>
  </si>
  <si>
    <t>https://www.newsis.com/view/?id=NISX20230519_0002308909&amp;cID=13001&amp;pID=13000</t>
  </si>
  <si>
    <t>(기사들마다 조금씩 다른 부분이 있어서 대략적으로 저 가격이라고 이해하면 됨)</t>
    <phoneticPr fontId="5" type="noConversion"/>
  </si>
  <si>
    <t>21년 하반기 이후로 현재 후판 가격은 하락 추세인 상황</t>
    <phoneticPr fontId="5" type="noConversion"/>
  </si>
  <si>
    <t>조선사의 수익성에 기여를 해줄 수 있는 부분임</t>
    <phoneticPr fontId="5" type="noConversion"/>
  </si>
  <si>
    <t>원가의 20~30%를 차지하고 있는 후판 가격 또한 하락세로 우호적</t>
    <phoneticPr fontId="5" type="noConversion"/>
  </si>
  <si>
    <t># 실적</t>
    <phoneticPr fontId="5" type="noConversion"/>
  </si>
  <si>
    <t>2. 21년 6월 이전에 저가로 수주받은 배들은 현재 후판 가격이 21년 초보다 꽤나 높은 상태라 적자를 보고 있음</t>
    <phoneticPr fontId="5" type="noConversion"/>
  </si>
  <si>
    <t>&gt; 수주는 꽉찼지만 낮은 가격으로 받은 수주, 21년 초보다 높은 후판 가격으로 적자 상태</t>
    <phoneticPr fontId="5" type="noConversion"/>
  </si>
  <si>
    <t>4. 후판을 만드는 석탄과 철광석 가격이 하락 추세로 전환되며 후판 가격 상승이 멈췄고, 작년 하반기부터 후판 가격이 하락 추세로 전환됨 (길게보면 21년 하반기부터 하락추세)</t>
    <phoneticPr fontId="5" type="noConversion"/>
  </si>
  <si>
    <t>6. 자연스럽게 후판 가격은 하락 추세로 전환됨 (앞으로도 하락 개연성 높음)</t>
    <phoneticPr fontId="5" type="noConversion"/>
  </si>
  <si>
    <t>&lt;2003년 1분기&gt;</t>
    <phoneticPr fontId="5" type="noConversion"/>
  </si>
  <si>
    <t>02년 10월부터 대부분의 해상운임이 반등에 성공</t>
    <phoneticPr fontId="5" type="noConversion"/>
  </si>
  <si>
    <t>덕분에 4Q02를 기점으로 신조선가 역시 반등세를 보이기 시작</t>
    <phoneticPr fontId="5" type="noConversion"/>
  </si>
  <si>
    <t>-&gt;02년말부터 신규수주가 급증하기 시작했고, 수주잔량이 2.5년치 일감을 넘어서며 선별수주 여력이 증대</t>
    <phoneticPr fontId="5" type="noConversion"/>
  </si>
  <si>
    <t>-&gt;03년 상반기 내 05년 납기까지 대부분 채워질 것으로 전망됨</t>
    <phoneticPr fontId="5" type="noConversion"/>
  </si>
  <si>
    <t>한편 이러한 사이클에 [프레스티지호 사고]가 기폭제 역할</t>
    <phoneticPr fontId="5" type="noConversion"/>
  </si>
  <si>
    <t>-02년 11월 스페인에서 바하마 선적의 유조선 프레스트지호가 침몰함 -&gt; 스페인, 프랑스 등 해역이 심각한 타격</t>
    <phoneticPr fontId="5" type="noConversion"/>
  </si>
  <si>
    <t>-이로 인해, EU 역내 증질유를 적제한 단일선체 유조선 항만 입출항 금지 규제안 발표</t>
    <phoneticPr fontId="5" type="noConversion"/>
  </si>
  <si>
    <t>-&gt;원래도 IMO에서 규정한 일정이 있었는데, 이 사고로 5년 빨라짐 (단일선체 유조선 퇴출 가속화)</t>
    <phoneticPr fontId="5" type="noConversion"/>
  </si>
  <si>
    <t>이런 산업은 회계를 좀 잘봐야 됨</t>
    <phoneticPr fontId="5" type="noConversion"/>
  </si>
  <si>
    <t>이러한 터닝포인트에서 대우조선해양이 저점대비 50% 이상 상승</t>
    <phoneticPr fontId="5" type="noConversion"/>
  </si>
  <si>
    <t>- 타업체 대비 LNG선 등 고부가선 매출 비중이 높았기 때문</t>
    <phoneticPr fontId="5" type="noConversion"/>
  </si>
  <si>
    <t>&lt;2003년 2분기&gt;</t>
    <phoneticPr fontId="5" type="noConversion"/>
  </si>
  <si>
    <r>
      <t xml:space="preserve">선가회복 방향성에도 불구하고, </t>
    </r>
    <r>
      <rPr>
        <b/>
        <sz val="11"/>
        <color theme="1"/>
        <rFont val="맑은 고딕"/>
        <family val="3"/>
        <charset val="129"/>
        <scheme val="minor"/>
      </rPr>
      <t>절대적인 선가수준은 낮다는 부정적 의견 나오기 시작</t>
    </r>
    <phoneticPr fontId="5" type="noConversion"/>
  </si>
  <si>
    <t>-선가가 직전 고점의 12~13% 아래에서 형성되어 있었기 때문</t>
    <phoneticPr fontId="5" type="noConversion"/>
  </si>
  <si>
    <t>02년 말부터의 대량 발주는 낮은 선가, 금리, 유조선 침몰사고, 해운시황 호조 등으로 촉발된 것</t>
    <phoneticPr fontId="5" type="noConversion"/>
  </si>
  <si>
    <t>-&gt; 지속성에 대한 의구심이 시장에 남아있는 상황 (선가 상승이 지속되지 못하고 조정을 받거나 꺽일 수 있다는 여론)</t>
    <phoneticPr fontId="5" type="noConversion"/>
  </si>
  <si>
    <t>위 그림을 보면 VLCC 수주선가가 꺽이는 구간 (짙은 동그라미) 수주물량들이 실적으로 반영되는 시기</t>
    <phoneticPr fontId="5" type="noConversion"/>
  </si>
  <si>
    <t>-&gt; 낮은 수주선가로 그렇게 수주는 꽉 찼으나 실적이 그렇게 잘 찍히지는 않는 상황</t>
    <phoneticPr fontId="5" type="noConversion"/>
  </si>
  <si>
    <t>&lt;2003년 3분기&gt;</t>
    <phoneticPr fontId="5" type="noConversion"/>
  </si>
  <si>
    <t>저가 수주 물량이 반영되고 있는 상황</t>
    <phoneticPr fontId="5" type="noConversion"/>
  </si>
  <si>
    <t>-&gt; 실적 측면에서 보여줄 수 있는 게 없음</t>
    <phoneticPr fontId="5" type="noConversion"/>
  </si>
  <si>
    <t>&lt;2003년 4분기&gt;</t>
    <phoneticPr fontId="5" type="noConversion"/>
  </si>
  <si>
    <t>다만 LNG선 수주 기대감, 컨테이너선 수주 기대감 등이 존재</t>
    <phoneticPr fontId="5" type="noConversion"/>
  </si>
  <si>
    <t>선박 발주량에 따른 선가 상승세 지속</t>
    <phoneticPr fontId="5" type="noConversion"/>
  </si>
  <si>
    <t>- VLCC 선가가 저점 대비 20% 가량 올라옴</t>
    <phoneticPr fontId="5" type="noConversion"/>
  </si>
  <si>
    <t>- 벌크선 역시 저점 대비 40% 올라옴</t>
    <phoneticPr fontId="5" type="noConversion"/>
  </si>
  <si>
    <t>- 컨테이너선 역시 작년 12월 대비 27% 올라옴</t>
    <phoneticPr fontId="5" type="noConversion"/>
  </si>
  <si>
    <t>- LNG선도 턴하기 시작</t>
    <phoneticPr fontId="5" type="noConversion"/>
  </si>
  <si>
    <t>-&gt; 선별 수주에 대한 메리트가 점차 인식되기 시작</t>
    <phoneticPr fontId="5" type="noConversion"/>
  </si>
  <si>
    <t>-&gt; 04년이 조선업 장기사이클의 본격적 호황국면의 첫 해가 될 수 있다는 전망(중국경제 성장의 수혜)</t>
    <phoneticPr fontId="5" type="noConversion"/>
  </si>
  <si>
    <t>&lt;2004년 1분기&gt;</t>
    <phoneticPr fontId="5" type="noConversion"/>
  </si>
  <si>
    <t>2004년은 YTD 마이너스로 쉬어간 해</t>
    <phoneticPr fontId="5" type="noConversion"/>
  </si>
  <si>
    <t>수주 및 선가 상승은 지속되었으나, 1) 피크아웃 우려 2) 저가 수주 반영에 따른 재무제표 악화 3) 후판가격 상승 등</t>
    <phoneticPr fontId="5" type="noConversion"/>
  </si>
  <si>
    <t>여러 문제로 주가가 올라가질 못했음</t>
    <phoneticPr fontId="5" type="noConversion"/>
  </si>
  <si>
    <t>2003년 수주 증가 요인을 해상 물동량 증가 (중국 등), 운임인상, 단일선체 선박의 대체 발주 등으로 꼽음</t>
    <phoneticPr fontId="5" type="noConversion"/>
  </si>
  <si>
    <t>-&gt; 선가가 직전 고점이었던 01년 상반기 수준을 넘어서며 지속적으로 상승하는 추세</t>
    <phoneticPr fontId="5" type="noConversion"/>
  </si>
  <si>
    <t>선박 수주 후 매출까지 2.5년에서 3년까지 걸리기 때문에</t>
    <phoneticPr fontId="5" type="noConversion"/>
  </si>
  <si>
    <t>바닥에서 수주했던 물량이 05년 상반기까지 반영될 것으로 전망됨</t>
    <phoneticPr fontId="5" type="noConversion"/>
  </si>
  <si>
    <t>철강 가격 상승까지 겹치면서 조선업 투심 악화</t>
    <phoneticPr fontId="5" type="noConversion"/>
  </si>
  <si>
    <t>&lt;2004년 2분기&gt;</t>
    <phoneticPr fontId="5" type="noConversion"/>
  </si>
  <si>
    <t>5월부터 철강가격 안정화, 고부가 LNG선 수주가 찍히기 시작</t>
    <phoneticPr fontId="5" type="noConversion"/>
  </si>
  <si>
    <t>-&gt; LNG선 수주에 따라 대우조선이 차별화되어 상승하기 시작</t>
    <phoneticPr fontId="5" type="noConversion"/>
  </si>
  <si>
    <t>해상운임은 상승 추세가 꺽이는 모습이 관찰되기도 함</t>
    <phoneticPr fontId="5" type="noConversion"/>
  </si>
  <si>
    <t>그래도 신조선가는 꺽임 없이 오르는 중</t>
    <phoneticPr fontId="5" type="noConversion"/>
  </si>
  <si>
    <t>-3년치 물량을 넘어서는 수주잔고가 있기 때문에 선별수주 지속할 수 있었음</t>
    <phoneticPr fontId="5" type="noConversion"/>
  </si>
  <si>
    <t>회계적으로 계약자산이 클 경우, 생각보다 조선사의 실적 상승이 느리게 올 수 있다는 점을 기억해두자</t>
    <phoneticPr fontId="5" type="noConversion"/>
  </si>
  <si>
    <t>&lt;2004년 3분기&gt;</t>
    <phoneticPr fontId="5" type="noConversion"/>
  </si>
  <si>
    <t>선가가 여전히 상승 중</t>
    <phoneticPr fontId="5" type="noConversion"/>
  </si>
  <si>
    <t>-대량 선박 발주도 계속 진행되고 있음(사상 최대 수주 실적)</t>
    <phoneticPr fontId="5" type="noConversion"/>
  </si>
  <si>
    <t>-고부가가치선인 LNG선 발주도 대규모 진행중</t>
    <phoneticPr fontId="5" type="noConversion"/>
  </si>
  <si>
    <t xml:space="preserve">다만 </t>
    <phoneticPr fontId="5" type="noConversion"/>
  </si>
  <si>
    <t>-아직도 재무제표상 고가 수주가 반영되려면 시차가 필요한 상황</t>
    <phoneticPr fontId="5" type="noConversion"/>
  </si>
  <si>
    <t>-&gt; 다들 05년 하반기를 바라보고 있음</t>
    <phoneticPr fontId="5" type="noConversion"/>
  </si>
  <si>
    <t>다만 회의적인 시각도 존재</t>
    <phoneticPr fontId="5" type="noConversion"/>
  </si>
  <si>
    <t>(1) 현재 수주 잔량이 전세계 선복량의 25% (적정수준은 15%)</t>
    <phoneticPr fontId="5" type="noConversion"/>
  </si>
  <si>
    <t>(2) 향후 수주에 대한 인도시기는 4~5년 후가 됨(선주들 주문 내기가 부담스러움)</t>
    <phoneticPr fontId="5" type="noConversion"/>
  </si>
  <si>
    <t>(3) 전세계 선박건조능력이 크게 확대됨(한중일) -&gt; 선박 인도시기 압당겨지면 해운공급과잉 우려</t>
    <phoneticPr fontId="5" type="noConversion"/>
  </si>
  <si>
    <t>(4) 80년후반부터의 사이클은 구조조정의 결과물인데, 이번엔 그런 것은 아님</t>
    <phoneticPr fontId="5" type="noConversion"/>
  </si>
  <si>
    <t>&lt;2004년 4분기&gt;</t>
    <phoneticPr fontId="5" type="noConversion"/>
  </si>
  <si>
    <t>강한 업황과 재무제표상 실적 악화로 아직도 갈피를 잡지 못하고 있는 상황</t>
    <phoneticPr fontId="5" type="noConversion"/>
  </si>
  <si>
    <t>-&gt; 06년부터 시작될 큰 폭의 실적 개선 앞에 '시계열'을 감안한 투자자들은 보수적인 상황</t>
    <phoneticPr fontId="5" type="noConversion"/>
  </si>
  <si>
    <t>-&gt; 여기에 후판가격 역시 상승하며 비용단에서의 불안함도 존재</t>
    <phoneticPr fontId="5" type="noConversion"/>
  </si>
  <si>
    <t>but 업황은 엄청난 호황을 맞이하는 중이었음</t>
    <phoneticPr fontId="5" type="noConversion"/>
  </si>
  <si>
    <t>선가도 계속 오르고 있음</t>
    <phoneticPr fontId="5" type="noConversion"/>
  </si>
  <si>
    <t>-&gt; 신규수주는 당연히 줄어드는 게 맞음(한참 기달려야되고, 비쌈)</t>
    <phoneticPr fontId="5" type="noConversion"/>
  </si>
  <si>
    <t>-&gt; 다만, 신조선가가 얼마나 높게 유지되고, 발주가 꾸역꾸역 나와주는지가 사이클을 더 크게 만드는 동인이 됨</t>
    <phoneticPr fontId="5" type="noConversion"/>
  </si>
  <si>
    <t>80년대 사이클의 경우, 선가는 85년 변곡점을 기록했고 (02년 하반기처럼), 주가는 87년부터 유의미하게 움직이기 시작 (그리고 2~3년간 파멸적인 상승을 보임)</t>
    <phoneticPr fontId="5" type="noConversion"/>
  </si>
  <si>
    <t xml:space="preserve">지금으로 치면 </t>
    <phoneticPr fontId="5" type="noConversion"/>
  </si>
  <si>
    <t>85년 = 02년 = 21년</t>
    <phoneticPr fontId="5" type="noConversion"/>
  </si>
  <si>
    <t>-&gt; 88년 = 05년 = 23~24년</t>
    <phoneticPr fontId="5" type="noConversion"/>
  </si>
  <si>
    <t>사이클의 유사성이 눈에 보임</t>
    <phoneticPr fontId="5" type="noConversion"/>
  </si>
  <si>
    <t>&lt;2005년 1분기&gt;</t>
    <phoneticPr fontId="5" type="noConversion"/>
  </si>
  <si>
    <t>2005년은 선가 상승이 지속되면서, 탱커 + 해양플랜트가 붙기 시작. 해운이 꺽이면서 피크아웃 우려는 계속 있었음</t>
    <phoneticPr fontId="5" type="noConversion"/>
  </si>
  <si>
    <t>신조선가의 지속적인 상승과 이에 따른 실적 기대감이 드디어 붙기 시작하는 원년이 되었음</t>
    <phoneticPr fontId="5" type="noConversion"/>
  </si>
  <si>
    <t>(실제로 현대중공업은 2Q05에 턴어라운드를 확실하게 함)</t>
    <phoneticPr fontId="5" type="noConversion"/>
  </si>
  <si>
    <t>-&gt; 신조선가는 계속해서 상승함</t>
    <phoneticPr fontId="5" type="noConversion"/>
  </si>
  <si>
    <t>-신규 수주는 03, 04년만큼은 못하지만 지속적인 선별 수주를 진행함</t>
    <phoneticPr fontId="5" type="noConversion"/>
  </si>
  <si>
    <t>이미 3년치(07년 건조) + '08년 일감까지 상당부분 채워져있음(리드타임 3.5년으로 길어짐)</t>
    <phoneticPr fontId="5" type="noConversion"/>
  </si>
  <si>
    <t>-&gt;선별수주 지속. 우리나라 뿐만 아니라 글로벌 상위 10개사 수주잔고가 3.9년 건조할 물량에 달함</t>
    <phoneticPr fontId="5" type="noConversion"/>
  </si>
  <si>
    <t>협상력이 높아지고 있음</t>
    <phoneticPr fontId="5" type="noConversion"/>
  </si>
  <si>
    <t>-계약 초기 선가를 확정하면, 환율/원자재 변동 등의 리스크는 조선소 부담이었음(과거)</t>
    <phoneticPr fontId="5" type="noConversion"/>
  </si>
  <si>
    <t>-&gt;수주잔고가 차면서 환/원자재 변동까지 발주사가 보전해주는 계약까지 등장</t>
    <phoneticPr fontId="5" type="noConversion"/>
  </si>
  <si>
    <t>-&gt;VLCC 신조선가가 1월말 기준으로 05년 전망치를 불과 1개월만에 달성해버림</t>
    <phoneticPr fontId="5" type="noConversion"/>
  </si>
  <si>
    <t>-2005년에도 40여척 규모의 LNG선 신규 발주가 예상되어 수주 모멘텀 굿. 높은 선가를 계속 받쳐주는 요인으로 작용</t>
    <phoneticPr fontId="5" type="noConversion"/>
  </si>
  <si>
    <t>(2004년에도 66척 수준으로 사상 최대 발주였음. 한국이 70%이상 가져옴)</t>
    <phoneticPr fontId="5" type="noConversion"/>
  </si>
  <si>
    <t>-LNG선 시장이 03년까지 연간 10여척이었는데 04년 70여대가 발주하면서 떡상</t>
    <phoneticPr fontId="5" type="noConversion"/>
  </si>
  <si>
    <t>실적 턴어라운드가 눈앞에 다다름</t>
    <phoneticPr fontId="5" type="noConversion"/>
  </si>
  <si>
    <t>한동안 실적이 유지되거나 우상향할게 거의 확실해짐 &lt; 지금 현재 시점이 아닐까 싶음</t>
    <phoneticPr fontId="5" type="noConversion"/>
  </si>
  <si>
    <t>&lt;2005년 2분기&gt;</t>
    <phoneticPr fontId="5" type="noConversion"/>
  </si>
  <si>
    <t>선가가 고점에서 살짝 꺽이면서 다시금 피크아웃 우려가 제기됨</t>
    <phoneticPr fontId="5" type="noConversion"/>
  </si>
  <si>
    <t>-중국 관련 모맨텀이 꺽이면서, 우려가 조선까지 번짐</t>
    <phoneticPr fontId="5" type="noConversion"/>
  </si>
  <si>
    <t>하지만</t>
    <phoneticPr fontId="5" type="noConversion"/>
  </si>
  <si>
    <t>-여전히 3년치 이상의 수주잔량이 남아있어서 협상력에서 우위 존재</t>
    <phoneticPr fontId="5" type="noConversion"/>
  </si>
  <si>
    <t>-전년 대비 수주가 20% 감소한 국면은 맞지만, 이건 전년도 기저가 워낙 높아서 그렇고 계속해서 차고 있는 상황이여서 굳</t>
    <phoneticPr fontId="5" type="noConversion"/>
  </si>
  <si>
    <t>신조수주량이랑 주가는 큰 상관관계가 없음</t>
    <phoneticPr fontId="5" type="noConversion"/>
  </si>
  <si>
    <t xml:space="preserve">-상관관계가 있는 건 바닥에서 수주가 쌓이면서 반등할 때 </t>
    <phoneticPr fontId="5" type="noConversion"/>
  </si>
  <si>
    <t>-조선업체들도 수주잔고가 차고 나면 목표 수주량도 전년대비 20~30% 씩 낮춰잡음</t>
    <phoneticPr fontId="5" type="noConversion"/>
  </si>
  <si>
    <t>-&gt; 3~4년치 일감을 보유하는 기간이 길게 유지되는 것만으로도 아주 큰 도움이 되고, 수익성 좋은 선박만 골라받는게 더 좋기 때문</t>
    <phoneticPr fontId="5" type="noConversion"/>
  </si>
  <si>
    <t>&lt;2005년 3분기&gt;</t>
    <phoneticPr fontId="5" type="noConversion"/>
  </si>
  <si>
    <t>Upside</t>
    <phoneticPr fontId="5" type="noConversion"/>
  </si>
  <si>
    <t>-매출에 반영되는 선가의 지속적인 상승세</t>
    <phoneticPr fontId="5" type="noConversion"/>
  </si>
  <si>
    <t>-후판 가격 안정화에 따른 C 감소</t>
    <phoneticPr fontId="5" type="noConversion"/>
  </si>
  <si>
    <t>-LNG선 매출 비중 증가</t>
    <phoneticPr fontId="5" type="noConversion"/>
  </si>
  <si>
    <t>Downside</t>
    <phoneticPr fontId="5" type="noConversion"/>
  </si>
  <si>
    <t>-해운 시황 약세(이로 인한 조선시황 약세 우려)</t>
    <phoneticPr fontId="5" type="noConversion"/>
  </si>
  <si>
    <t>해양플랜트 수주 사이클 등장</t>
    <phoneticPr fontId="5" type="noConversion"/>
  </si>
  <si>
    <t>-VLCC와 LNG선이 선가 하락 방어</t>
    <phoneticPr fontId="5" type="noConversion"/>
  </si>
  <si>
    <t>-오일 메이저들의 유전개발 확대로 해양플랜트 수요 증가</t>
    <phoneticPr fontId="5" type="noConversion"/>
  </si>
  <si>
    <t>&lt;2005년 4분기&gt;</t>
    <phoneticPr fontId="5" type="noConversion"/>
  </si>
  <si>
    <t>80년대 사이클에 대한 재부각(86~91년동안 6년간의 선가 상승)</t>
    <phoneticPr fontId="5" type="noConversion"/>
  </si>
  <si>
    <t>해양플랜트 수주사이클 상승기로 진입하여, 수주모멘텀이 다시 부활(해양플랜트+원유시추선)</t>
    <phoneticPr fontId="5" type="noConversion"/>
  </si>
  <si>
    <t>-&gt;재무제표에 찍히는 숫자가 크게 좋아지는 국면에 도달</t>
    <phoneticPr fontId="5" type="noConversion"/>
  </si>
  <si>
    <t>10월말 기준으로 3.5년치(2009년 중반 인도) 일감 확보 &amp; 선별적 수주</t>
    <phoneticPr fontId="5" type="noConversion"/>
  </si>
  <si>
    <t>-&gt;컨테이너선 시황은 약세지만, 탱커선 시황이 강세 지속 / LNG, LPG선 수요 꾸준</t>
    <phoneticPr fontId="5" type="noConversion"/>
  </si>
  <si>
    <t>&lt;2006년 1분기&gt;</t>
    <phoneticPr fontId="5" type="noConversion"/>
  </si>
  <si>
    <t>고유가로 인해, 새로운 호황기에 진입했다는 셰일즈 시작</t>
    <phoneticPr fontId="5" type="noConversion"/>
  </si>
  <si>
    <t>-03~05년 호황기에 쌓아둔 수주잔고가 좋은 실적으로 지속적으로 찍히고 있음</t>
    <phoneticPr fontId="5" type="noConversion"/>
  </si>
  <si>
    <t>-고유가 관련 수주(LNG선, PC선, 시추선 등)가 도래하며 2차 사이클 진입</t>
    <phoneticPr fontId="5" type="noConversion"/>
  </si>
  <si>
    <t>-&gt; 해운업 내 이어달리기가 진행되면서 모멘텀을 이어가는 모양새 : 선가가 다시 재상승</t>
    <phoneticPr fontId="5" type="noConversion"/>
  </si>
  <si>
    <t>고유가 관련 수주 양상은 3가지 정도로 나뉨</t>
    <phoneticPr fontId="5" type="noConversion"/>
  </si>
  <si>
    <t>-대체에너지 (LNG선)</t>
    <phoneticPr fontId="5" type="noConversion"/>
  </si>
  <si>
    <t>-대형화(대형 컨테이너 선 발주 : 대형선박이 단위당 물류비용이 절감되기 때문)</t>
    <phoneticPr fontId="5" type="noConversion"/>
  </si>
  <si>
    <t>-석유 관련 시추설비 증가</t>
    <phoneticPr fontId="5" type="noConversion"/>
  </si>
  <si>
    <t>&lt;2006년 2분기&gt;</t>
    <phoneticPr fontId="5" type="noConversion"/>
  </si>
  <si>
    <t>신조선가 상승세가 나타나고 있음(재상승) &amp; 실적도 지속적으로 좋게 찍히는 국면</t>
    <phoneticPr fontId="5" type="noConversion"/>
  </si>
  <si>
    <t>-후판 가격 상승 등 악재 존재</t>
    <phoneticPr fontId="5" type="noConversion"/>
  </si>
  <si>
    <t>후판가격 하향 안정화 흐름 까지 더해짐</t>
    <phoneticPr fontId="5" type="noConversion"/>
  </si>
  <si>
    <t>카타르발 LNG선 수주 확보</t>
    <phoneticPr fontId="5" type="noConversion"/>
  </si>
  <si>
    <t>고유가 지속에 따른 탱커, 심해 해양플랜트 등 발주도 급증</t>
    <phoneticPr fontId="5" type="noConversion"/>
  </si>
  <si>
    <t>&lt;2006년 3분기&gt;</t>
    <phoneticPr fontId="5" type="noConversion"/>
  </si>
  <si>
    <t>조선사 분기 이익률이 QOQ로 좋아지는 흐름 지속</t>
    <phoneticPr fontId="5" type="noConversion"/>
  </si>
  <si>
    <t>-&gt; 1Q06 유조선 집중 발주는 CSR 시행에 따른 것</t>
    <phoneticPr fontId="5" type="noConversion"/>
  </si>
  <si>
    <t>-이런 이슈가 하나씩 있을 때마다 높은 선가로 계속 수주잔고가 쌓여나가면서 사이클이 커지고 길어지는 효과</t>
    <phoneticPr fontId="5" type="noConversion"/>
  </si>
  <si>
    <t>&lt;2006년 4분기&gt;</t>
    <phoneticPr fontId="5" type="noConversion"/>
  </si>
  <si>
    <t>대형컨테이너선, LNG선, 해양 부문이 지속적으로 강세</t>
    <phoneticPr fontId="5" type="noConversion"/>
  </si>
  <si>
    <t>그런데 주가는 연말에 조정받음</t>
    <phoneticPr fontId="5" type="noConversion"/>
  </si>
  <si>
    <t>이유는</t>
    <phoneticPr fontId="5" type="noConversion"/>
  </si>
  <si>
    <t>-신조선가 하락 가능성(너무 장기간 높았기 때문에 자연스레 제기되는 우려)</t>
    <phoneticPr fontId="5" type="noConversion"/>
  </si>
  <si>
    <t>-07년 수주감소 전망(선복량 대비 수주잔고가 너무 많다)</t>
    <phoneticPr fontId="5" type="noConversion"/>
  </si>
  <si>
    <t>그러나</t>
    <phoneticPr fontId="5" type="noConversion"/>
  </si>
  <si>
    <t>-06년조차도 목표 수주량을 초과해서 채워냄</t>
    <phoneticPr fontId="5" type="noConversion"/>
  </si>
  <si>
    <t>-여전히 3~3.5년 수주잔량 확보</t>
    <phoneticPr fontId="5" type="noConversion"/>
  </si>
  <si>
    <t>-LNG프로젝트 등 대량 발주 기대</t>
    <phoneticPr fontId="5" type="noConversion"/>
  </si>
  <si>
    <t>-&gt; 숫자로 계속해서 증명해내는 06년에도 QOQ로는 피크아웃 우려 존재</t>
    <phoneticPr fontId="5" type="noConversion"/>
  </si>
  <si>
    <t>&lt;2007년 1분기&gt;</t>
    <phoneticPr fontId="5" type="noConversion"/>
  </si>
  <si>
    <t>물동량 하락 / 국제유가 하락 / 선복량 증가에 따른 공급 우려 등 조정 요인 지속 중에</t>
    <phoneticPr fontId="5" type="noConversion"/>
  </si>
  <si>
    <t>LNGC 대규모 수주 모멘텀이 연초부터 부각됨</t>
    <phoneticPr fontId="5" type="noConversion"/>
  </si>
  <si>
    <t>특이점은 벌크선 시황이 Yoy 70% 이상 상승</t>
    <phoneticPr fontId="5" type="noConversion"/>
  </si>
  <si>
    <t>LNG선 역시 Yoy 49% 증가</t>
    <phoneticPr fontId="5" type="noConversion"/>
  </si>
  <si>
    <t>&lt;2007년 2분기&gt;</t>
    <phoneticPr fontId="5" type="noConversion"/>
  </si>
  <si>
    <t>조선업체 실적개선 속도와 수주모맨텀 강도가 계속해서 상승되고 있다는 평가</t>
    <phoneticPr fontId="5" type="noConversion"/>
  </si>
  <si>
    <t>-&gt; 대형 컨테이너선, LNG선, 해양설비 위주의 발주 강세</t>
    <phoneticPr fontId="5" type="noConversion"/>
  </si>
  <si>
    <t>전년에 예상하지 못했던 벌크선 시황의 초강세 : 1. 선가가 높아서 벌크로도 돈을 벌 수 있음 2. 중/일 조선소를 벌크로 채우면 타 선종에 있어서도 경쟁 약화</t>
    <phoneticPr fontId="5" type="noConversion"/>
  </si>
  <si>
    <t>이제 실적에 대한 기울기를 보기 시작함</t>
    <phoneticPr fontId="5" type="noConversion"/>
  </si>
  <si>
    <t>-개선되는 와중에도 얼마나 더 드라마틱하게 개선되느냐?가 관심사</t>
    <phoneticPr fontId="5" type="noConversion"/>
  </si>
  <si>
    <t>-"본격적으로" 선가 높은 수주가 반영되는 시기에 맞춰 시장 관심은 피크를 침</t>
    <phoneticPr fontId="5" type="noConversion"/>
  </si>
  <si>
    <t>드디어 '07년이 되어서야 수주와 실적이 동시에 손뼉이 맞음 : 파멸적인 상승</t>
    <phoneticPr fontId="5" type="noConversion"/>
  </si>
  <si>
    <t>6월까지만 해도 더할 나위 없는 업황이라는 전망이 계속되고 있었음</t>
    <phoneticPr fontId="5" type="noConversion"/>
  </si>
  <si>
    <t>-&gt; 그럴만도 한게, VLCC와 컨테이너 선 등의 선가가 우량하게 유지되고 있었음</t>
    <phoneticPr fontId="5" type="noConversion"/>
  </si>
  <si>
    <t>이 사이클의 고점은 2007년이었음. 2008년 금융위기 발생</t>
    <phoneticPr fontId="5" type="noConversion"/>
  </si>
  <si>
    <t xml:space="preserve">&gt; 환경규제로 인한 더 큰 수요, 그에 비해 1/3이 된 야드 </t>
    <phoneticPr fontId="5" type="noConversion"/>
  </si>
  <si>
    <t>&gt; 개인적으로 이번 사이클의 고점은 더 긴 시간이 걸릴수도 있겠다는 생각이 듦</t>
    <phoneticPr fontId="5" type="noConversion"/>
  </si>
  <si>
    <t>지속적으로 트래킹해야 할 것으로 보임</t>
    <phoneticPr fontId="5" type="noConversion"/>
  </si>
  <si>
    <t>원재료 구입 &gt; 생산 &gt; 포장&gt; 운송</t>
    <phoneticPr fontId="5" type="noConversion"/>
  </si>
  <si>
    <t>조선은 운송에 필요한 배를 만들어준다</t>
    <phoneticPr fontId="5" type="noConversion"/>
  </si>
  <si>
    <t>조선회사들의 주가 상승이 엄청났던 것을 볼 수 있음. 심지어 현대미포는 200배 가까이 오름, 못해도 7배 가까이 올랐음</t>
    <phoneticPr fontId="5" type="noConversion"/>
  </si>
  <si>
    <t>전체적인 Q 공급의 경우 제한되어있음. 이미 20년간의 불황을 겪으며 조선소들의 수는 1/3토막이 났고, 조선소 공장을 지을려면 시간도 굉장히 오래걸리고 수십조가 들기 때문에 Q 증설도 안됨</t>
    <phoneticPr fontId="5" type="noConversion"/>
  </si>
  <si>
    <t>과거 사이클에 비해서 경쟁 우려도 적음</t>
    <phoneticPr fontId="5" type="noConversion"/>
  </si>
  <si>
    <t>한중일에 배를 만드는 야드가 2009년 조선활황기 때 999개 였는데, 한중일의 야드가 320개로 줄어듦</t>
    <phoneticPr fontId="5" type="noConversion"/>
  </si>
  <si>
    <t>&gt; Q가 남아있는 게 아니라 치킨게임할 게 없음. 싸게 한다고 해서 더 끌어모을 수 있는 게 아니니까(이미 Q 꽉찼고 앞으로도 더 나올 건데?)</t>
    <phoneticPr fontId="5" type="noConversion"/>
  </si>
  <si>
    <t>&gt; 당연히 다 같이 높이 올려서 받을 거다</t>
    <phoneticPr fontId="5" type="noConversion"/>
  </si>
  <si>
    <t>P올라가고, Q 제한 &lt; 이거 완전 변압기 시나리오</t>
    <phoneticPr fontId="5" type="noConversion"/>
  </si>
  <si>
    <t>2</t>
  </si>
  <si>
    <t>LPG선</t>
    <phoneticPr fontId="5" type="noConversion"/>
  </si>
  <si>
    <t>아시아</t>
  </si>
  <si>
    <t>현대삼호중공업</t>
  </si>
  <si>
    <t>3</t>
  </si>
  <si>
    <t>PC선</t>
    <phoneticPr fontId="5" type="noConversion"/>
  </si>
  <si>
    <t>1</t>
  </si>
  <si>
    <t>LNGC</t>
    <phoneticPr fontId="5" type="noConversion"/>
  </si>
  <si>
    <t>국내</t>
  </si>
  <si>
    <t>원유</t>
    <phoneticPr fontId="5" type="noConversion"/>
  </si>
  <si>
    <t>오세아니아</t>
  </si>
  <si>
    <t>광개토.III Batch.II 체계개발</t>
    <phoneticPr fontId="5" type="noConversion"/>
  </si>
  <si>
    <t>현대중공업</t>
  </si>
  <si>
    <t>VLCC</t>
    <phoneticPr fontId="5" type="noConversion"/>
  </si>
  <si>
    <t>유럽</t>
  </si>
  <si>
    <t>SHUTTLE TANKER</t>
    <phoneticPr fontId="5" type="noConversion"/>
  </si>
  <si>
    <t>4</t>
  </si>
  <si>
    <t>버뮤다</t>
  </si>
  <si>
    <t>VLCC</t>
  </si>
  <si>
    <t>LNGC</t>
  </si>
  <si>
    <t>컨테이너크레인</t>
    <phoneticPr fontId="5" type="noConversion"/>
  </si>
  <si>
    <t>부산</t>
  </si>
  <si>
    <t>LPGC</t>
    <phoneticPr fontId="5" type="noConversion"/>
  </si>
  <si>
    <t>울산급 Batch.III 상세설계 및 선도함 건조</t>
  </si>
  <si>
    <t>유럽</t>
    <phoneticPr fontId="5" type="noConversion"/>
  </si>
  <si>
    <t>버뮤다</t>
    <phoneticPr fontId="5" type="noConversion"/>
  </si>
  <si>
    <t>현대삼호중공업</t>
    <phoneticPr fontId="5" type="noConversion"/>
  </si>
  <si>
    <t>국내</t>
    <phoneticPr fontId="5" type="noConversion"/>
  </si>
  <si>
    <t>에탄운반선</t>
    <phoneticPr fontId="5" type="noConversion"/>
  </si>
  <si>
    <t>아시아</t>
    <phoneticPr fontId="5" type="noConversion"/>
  </si>
  <si>
    <t>오세아니아</t>
    <phoneticPr fontId="5" type="noConversion"/>
  </si>
  <si>
    <t>파나마</t>
    <phoneticPr fontId="5" type="noConversion"/>
  </si>
  <si>
    <t>컨테이너</t>
    <phoneticPr fontId="5" type="noConversion"/>
  </si>
  <si>
    <t>라이베리아</t>
    <phoneticPr fontId="5" type="noConversion"/>
  </si>
  <si>
    <t>VLGC</t>
    <phoneticPr fontId="5" type="noConversion"/>
  </si>
  <si>
    <t>아프리카</t>
    <phoneticPr fontId="5" type="noConversion"/>
  </si>
  <si>
    <t>VLEC</t>
    <phoneticPr fontId="5" type="noConversion"/>
  </si>
  <si>
    <t>SUEZMAX</t>
    <phoneticPr fontId="5" type="noConversion"/>
  </si>
  <si>
    <t>바하마</t>
    <phoneticPr fontId="5" type="noConversion"/>
  </si>
  <si>
    <t>FPSO Hull</t>
    <phoneticPr fontId="5" type="noConversion"/>
  </si>
  <si>
    <t>남미</t>
    <phoneticPr fontId="5" type="noConversion"/>
  </si>
  <si>
    <t xml:space="preserve">	2023.11.15</t>
  </si>
  <si>
    <t>FPS</t>
    <phoneticPr fontId="5" type="noConversion"/>
  </si>
  <si>
    <t>미국</t>
    <phoneticPr fontId="5" type="noConversion"/>
  </si>
  <si>
    <t xml:space="preserve">	2024.06.28</t>
  </si>
  <si>
    <t>마샬아일랜드</t>
    <phoneticPr fontId="5" type="noConversion"/>
  </si>
  <si>
    <t>P/C</t>
    <phoneticPr fontId="5" type="noConversion"/>
  </si>
  <si>
    <t>중동</t>
    <phoneticPr fontId="5" type="noConversion"/>
  </si>
  <si>
    <t>군용</t>
    <phoneticPr fontId="5" type="noConversion"/>
  </si>
  <si>
    <t>필리핀 국방부</t>
    <phoneticPr fontId="5" type="noConversion"/>
  </si>
  <si>
    <t>LNG DF PCTC</t>
    <phoneticPr fontId="5" type="noConversion"/>
  </si>
  <si>
    <t>FSRU</t>
    <phoneticPr fontId="5" type="noConversion"/>
  </si>
  <si>
    <t>중남미</t>
    <phoneticPr fontId="5" type="noConversion"/>
  </si>
  <si>
    <t>오만</t>
    <phoneticPr fontId="5" type="noConversion"/>
  </si>
  <si>
    <t xml:space="preserve">	2026.12.21</t>
  </si>
  <si>
    <t>북아메리카</t>
    <phoneticPr fontId="5" type="noConversion"/>
  </si>
  <si>
    <t>FPU</t>
    <phoneticPr fontId="5" type="noConversion"/>
  </si>
  <si>
    <t>멕시코</t>
    <phoneticPr fontId="5" type="noConversion"/>
  </si>
  <si>
    <t>VLAC</t>
    <phoneticPr fontId="5" type="noConversion"/>
  </si>
  <si>
    <t>1527.30</t>
  </si>
  <si>
    <t>초대형 해양플랜트 설치선</t>
  </si>
  <si>
    <t>유럽지역</t>
  </si>
  <si>
    <t>2013.12.31</t>
  </si>
  <si>
    <t>2010.06.11</t>
  </si>
  <si>
    <t>한화오션</t>
  </si>
  <si>
    <t>1211.80</t>
  </si>
  <si>
    <t>10</t>
  </si>
  <si>
    <t>대형 컨테이너선</t>
  </si>
  <si>
    <t>아시아지역</t>
  </si>
  <si>
    <t>2014.03.15</t>
  </si>
  <si>
    <t>2010.07.21</t>
  </si>
  <si>
    <t>1181.80</t>
  </si>
  <si>
    <t>FPSO(부유식 원유일괄생산저장시설)</t>
  </si>
  <si>
    <t>아프리카지역</t>
  </si>
  <si>
    <t>2014.05.23</t>
  </si>
  <si>
    <t>2010.07.15</t>
  </si>
  <si>
    <t>1134.20</t>
  </si>
  <si>
    <t>드릴십 1척, 반잠수식 시추선 1척</t>
  </si>
  <si>
    <t>아메리카지역</t>
  </si>
  <si>
    <t>2013.08.31</t>
  </si>
  <si>
    <t>2010.12.08</t>
  </si>
  <si>
    <t>1113.00</t>
  </si>
  <si>
    <t>초대형 컨테이너선</t>
  </si>
  <si>
    <t>2014.07.10</t>
  </si>
  <si>
    <t>2011.02.21</t>
  </si>
  <si>
    <t>1127.90</t>
  </si>
  <si>
    <t>드릴십</t>
  </si>
  <si>
    <t>2011.02.28</t>
  </si>
  <si>
    <t>1066.80</t>
  </si>
  <si>
    <t>LNG</t>
  </si>
  <si>
    <t>2015.06.30</t>
  </si>
  <si>
    <t>2011.05.03</t>
  </si>
  <si>
    <t>1077.90</t>
  </si>
  <si>
    <t>2015.05.20</t>
  </si>
  <si>
    <t>2011.06.27</t>
  </si>
  <si>
    <t>1076.70</t>
  </si>
  <si>
    <t>컨테이너선</t>
  </si>
  <si>
    <t>2014.09.15</t>
  </si>
  <si>
    <t>2011.06.24</t>
  </si>
  <si>
    <t>2014.06.30</t>
  </si>
  <si>
    <t>1050.20</t>
  </si>
  <si>
    <t>LNG선</t>
  </si>
  <si>
    <t>2014.11.30</t>
  </si>
  <si>
    <t>2011.07.28</t>
  </si>
  <si>
    <t>1083.40</t>
  </si>
  <si>
    <t>5</t>
  </si>
  <si>
    <t>국내지역</t>
  </si>
  <si>
    <t>2014.09.30</t>
  </si>
  <si>
    <t>2011.08.23</t>
  </si>
  <si>
    <t>1068.30</t>
  </si>
  <si>
    <t>반잠수식 시추선</t>
  </si>
  <si>
    <t>2014.08.31</t>
  </si>
  <si>
    <t>2011.09.06</t>
  </si>
  <si>
    <t>1158.00</t>
  </si>
  <si>
    <t>플랫폼</t>
  </si>
  <si>
    <t>오세아니아 지역</t>
  </si>
  <si>
    <t>2014.12.19</t>
  </si>
  <si>
    <t>2011.10.14</t>
  </si>
  <si>
    <t>1160.30</t>
  </si>
  <si>
    <t>아메리카 지역</t>
  </si>
  <si>
    <t>2011.10.15</t>
  </si>
  <si>
    <t>1169.50</t>
  </si>
  <si>
    <t>유럽 지역</t>
  </si>
  <si>
    <t>2014.05.15</t>
  </si>
  <si>
    <t>2011.12.20</t>
  </si>
  <si>
    <t>잠수함</t>
  </si>
  <si>
    <t>아시아 지역</t>
  </si>
  <si>
    <t>2018.01.19</t>
  </si>
  <si>
    <t>1034.60</t>
  </si>
  <si>
    <t>오세아니아지역</t>
  </si>
  <si>
    <t>-</t>
  </si>
  <si>
    <t>2008.06.14</t>
  </si>
  <si>
    <t>1123.80</t>
  </si>
  <si>
    <t>초대형원유운반선 4척, 정유운반선 1척</t>
  </si>
  <si>
    <t>중동 지역</t>
  </si>
  <si>
    <t>2014.10.31</t>
  </si>
  <si>
    <t>2012.01.30</t>
  </si>
  <si>
    <t>1126.40</t>
  </si>
  <si>
    <t>초대형 FPSO</t>
  </si>
  <si>
    <t>2016.04.30</t>
  </si>
  <si>
    <t>2012.03.08</t>
  </si>
  <si>
    <t>1772.25</t>
  </si>
  <si>
    <t>군수지원함</t>
  </si>
  <si>
    <t>2017.04.15</t>
  </si>
  <si>
    <t>2012.03.09</t>
  </si>
  <si>
    <t>1126.90</t>
  </si>
  <si>
    <t>반잠수식시추선</t>
  </si>
  <si>
    <t>2015.05.31</t>
  </si>
  <si>
    <t>2012.05.03</t>
  </si>
  <si>
    <t>LNG FPSO</t>
  </si>
  <si>
    <t>2015.12.15</t>
  </si>
  <si>
    <t>2012.06.05</t>
  </si>
  <si>
    <t>1133.10</t>
  </si>
  <si>
    <t>고정식 플랫폼</t>
  </si>
  <si>
    <t>2016.04.12</t>
  </si>
  <si>
    <t>2012.08.17</t>
  </si>
  <si>
    <t>1120.70</t>
  </si>
  <si>
    <t>2015.03.31</t>
  </si>
  <si>
    <t>2012.09.27</t>
  </si>
  <si>
    <t>1118.60</t>
  </si>
  <si>
    <t>미주지역</t>
  </si>
  <si>
    <t>2016.10.30</t>
  </si>
  <si>
    <t>2012.09.28</t>
  </si>
  <si>
    <t>1073.40</t>
  </si>
  <si>
    <t>2016.01.15</t>
  </si>
  <si>
    <t>2012.12.21</t>
  </si>
  <si>
    <t>2022.12.15</t>
  </si>
  <si>
    <t>2012.12.24</t>
  </si>
  <si>
    <t>1088.80</t>
  </si>
  <si>
    <t>2017.01.15</t>
  </si>
  <si>
    <t>2013.02.07</t>
  </si>
  <si>
    <t>1081.40</t>
  </si>
  <si>
    <t>2016.12.19</t>
  </si>
  <si>
    <t>2013.02.20</t>
  </si>
  <si>
    <t>1112.40</t>
  </si>
  <si>
    <t>2015.03.19</t>
  </si>
  <si>
    <t>2013.05.23</t>
  </si>
  <si>
    <t>1128.00</t>
  </si>
  <si>
    <t>인공섬 설비 설치 프로젝트</t>
  </si>
  <si>
    <t>중동지역</t>
  </si>
  <si>
    <t>2017.05.04</t>
  </si>
  <si>
    <t>2013.05.26</t>
  </si>
  <si>
    <t>1155.60</t>
  </si>
  <si>
    <t>2015.12.31</t>
  </si>
  <si>
    <t>2013.06.24</t>
  </si>
  <si>
    <t>1145.30</t>
  </si>
  <si>
    <t>2016.11.30</t>
  </si>
  <si>
    <t>2013.06.30</t>
  </si>
  <si>
    <t>1141.70</t>
  </si>
  <si>
    <t>2015.07.31</t>
  </si>
  <si>
    <t>2013.07.08</t>
  </si>
  <si>
    <t>1124.90</t>
  </si>
  <si>
    <t>2013.07.12</t>
  </si>
  <si>
    <t>1118.10</t>
  </si>
  <si>
    <t>2015.08.31</t>
  </si>
  <si>
    <t>2013.07.18</t>
  </si>
  <si>
    <t>1114.20</t>
  </si>
  <si>
    <t>호위함</t>
  </si>
  <si>
    <t>2018.07.11</t>
  </si>
  <si>
    <t>2013.08.07</t>
  </si>
  <si>
    <t>1115.80</t>
  </si>
  <si>
    <t>2013.08.28</t>
  </si>
  <si>
    <t>1075.90</t>
  </si>
  <si>
    <t>잭업리그(시추설비)</t>
  </si>
  <si>
    <t>2016.06.01</t>
  </si>
  <si>
    <t>2013.09.24</t>
  </si>
  <si>
    <t>1072.30</t>
  </si>
  <si>
    <t>아프리카 지역</t>
  </si>
  <si>
    <t>2013.10.15</t>
  </si>
  <si>
    <t>2016.05.31</t>
  </si>
  <si>
    <t>1053.50</t>
  </si>
  <si>
    <t>초대형 원유 운반선</t>
  </si>
  <si>
    <t>2016.02.01</t>
  </si>
  <si>
    <t>2013.12.13</t>
  </si>
  <si>
    <t>1053.10</t>
  </si>
  <si>
    <t>6</t>
  </si>
  <si>
    <t>2013.12.16</t>
  </si>
  <si>
    <t>1071.10</t>
  </si>
  <si>
    <t>2016.12.31</t>
  </si>
  <si>
    <t>2014.01.31</t>
  </si>
  <si>
    <t>1067.40</t>
  </si>
  <si>
    <t>쇄빙 LNG선</t>
  </si>
  <si>
    <t>2016.06.30</t>
  </si>
  <si>
    <t>2014.03.14</t>
  </si>
  <si>
    <t>1009.90</t>
  </si>
  <si>
    <t>9</t>
  </si>
  <si>
    <t>오세아니아 및 아시아 지역</t>
  </si>
  <si>
    <t>2020.02.28</t>
  </si>
  <si>
    <t>2014.07.08</t>
  </si>
  <si>
    <t>1024.70</t>
  </si>
  <si>
    <t>초대형 원유운반선</t>
  </si>
  <si>
    <t>2016.09.30</t>
  </si>
  <si>
    <t>2014.07.30</t>
  </si>
  <si>
    <t>1035.20</t>
  </si>
  <si>
    <t>LNG 운반선</t>
  </si>
  <si>
    <t>2018.02.22</t>
  </si>
  <si>
    <t>2014.09.17</t>
  </si>
  <si>
    <t>1052.60</t>
  </si>
  <si>
    <t>2017.08.31</t>
  </si>
  <si>
    <t>2014.10.28</t>
  </si>
  <si>
    <t>1050.60</t>
  </si>
  <si>
    <t>2017.02.15</t>
  </si>
  <si>
    <t>2014.10.29</t>
  </si>
  <si>
    <t>1054.00</t>
  </si>
  <si>
    <t>2017.10.31</t>
  </si>
  <si>
    <t>1085.20</t>
  </si>
  <si>
    <t>육상 원유 생산설비</t>
  </si>
  <si>
    <t>카스피해 지역</t>
  </si>
  <si>
    <t>2018.12.29</t>
  </si>
  <si>
    <t>2014.11.11</t>
  </si>
  <si>
    <t>1098.10</t>
  </si>
  <si>
    <t>2019.03.31</t>
  </si>
  <si>
    <t>2014.12.12</t>
  </si>
  <si>
    <t>1099.50</t>
  </si>
  <si>
    <t>2014.12.29</t>
  </si>
  <si>
    <t>초대형 원유운반선 2척, LNG 운반선 2척</t>
  </si>
  <si>
    <t>2017.06.01</t>
  </si>
  <si>
    <t>2019.01.03</t>
  </si>
  <si>
    <t>1084.40</t>
  </si>
  <si>
    <t>2017.05.31</t>
  </si>
  <si>
    <t>2015.01.21</t>
  </si>
  <si>
    <t>1111.60</t>
  </si>
  <si>
    <t>11</t>
  </si>
  <si>
    <t>2018.05.31</t>
  </si>
  <si>
    <t>2015.06.02</t>
  </si>
  <si>
    <t>1191.80</t>
  </si>
  <si>
    <t>2015.09.25</t>
  </si>
  <si>
    <t>1163.20</t>
  </si>
  <si>
    <t>LNG운반선 2척, 초대형 원유운반선 2척</t>
  </si>
  <si>
    <t>2019.11.15</t>
  </si>
  <si>
    <t>2016.06.08</t>
  </si>
  <si>
    <t>1132.30</t>
  </si>
  <si>
    <t>마샬아일랜드 지역</t>
  </si>
  <si>
    <t>2019.08.31</t>
  </si>
  <si>
    <t>2017.02.28</t>
  </si>
  <si>
    <t>초대형 원유운반선(VLCC)</t>
  </si>
  <si>
    <t>2019.08.20</t>
  </si>
  <si>
    <t>2017.07.13</t>
  </si>
  <si>
    <t>1122.7</t>
  </si>
  <si>
    <t>2019.09.27</t>
  </si>
  <si>
    <t>2017.09.04</t>
  </si>
  <si>
    <t>1130.0</t>
  </si>
  <si>
    <t>2020.03.15</t>
  </si>
  <si>
    <t>2017.09.20</t>
  </si>
  <si>
    <t>1084.3</t>
  </si>
  <si>
    <t>FSRU 1척, LNG 운반선 1척</t>
  </si>
  <si>
    <t>2020.05.31</t>
  </si>
  <si>
    <t>2017.12.06</t>
  </si>
  <si>
    <t>1076.7</t>
  </si>
  <si>
    <t>미주 지역</t>
  </si>
  <si>
    <t>2020.06.15</t>
  </si>
  <si>
    <t>2018.02.05</t>
  </si>
  <si>
    <t>1078.5</t>
  </si>
  <si>
    <t>2020.09.30</t>
  </si>
  <si>
    <t>2018.02.26</t>
  </si>
  <si>
    <t>1065.8</t>
  </si>
  <si>
    <t>2021.04.30</t>
  </si>
  <si>
    <t>2018.03.14</t>
  </si>
  <si>
    <t>1072.2</t>
  </si>
  <si>
    <t>2020.12.18</t>
  </si>
  <si>
    <t>2018.03.28</t>
  </si>
  <si>
    <t>1112.70</t>
  </si>
  <si>
    <t>7</t>
  </si>
  <si>
    <t>2020.08.28</t>
  </si>
  <si>
    <t>2018.09.28</t>
  </si>
  <si>
    <t>1125.50</t>
  </si>
  <si>
    <t>2020.10.31</t>
  </si>
  <si>
    <t>2018.11.02</t>
  </si>
  <si>
    <t>수상함</t>
  </si>
  <si>
    <t>2022.12.31</t>
  </si>
  <si>
    <t>2018.11.13</t>
  </si>
  <si>
    <t>1113.70</t>
  </si>
  <si>
    <t>초대형 LNG 운반선</t>
  </si>
  <si>
    <t>2021.06.30</t>
  </si>
  <si>
    <t>2018.12.04</t>
  </si>
  <si>
    <t>2018.12.06</t>
  </si>
  <si>
    <t>1118.90</t>
  </si>
  <si>
    <t>2021.02.28</t>
  </si>
  <si>
    <t>2019.01.11</t>
  </si>
  <si>
    <t>1125.70</t>
  </si>
  <si>
    <t>2021.12.31</t>
  </si>
  <si>
    <t>2019.02.24</t>
  </si>
  <si>
    <t>1139.20</t>
  </si>
  <si>
    <t>인도네시아 지역</t>
  </si>
  <si>
    <t>2026.03.31</t>
  </si>
  <si>
    <t>2019.04.12</t>
  </si>
  <si>
    <t>2026.12.30</t>
  </si>
  <si>
    <t>2019.10.10</t>
  </si>
  <si>
    <t>1194.70</t>
  </si>
  <si>
    <t>2022.09.30</t>
  </si>
  <si>
    <t>1189.30</t>
  </si>
  <si>
    <t>.</t>
  </si>
  <si>
    <t>2021.08.31</t>
  </si>
  <si>
    <t>2019.10.14</t>
  </si>
  <si>
    <t>1190.20</t>
  </si>
  <si>
    <t>LNG 운반선 1척, 초대형 원유운반선 2척</t>
  </si>
  <si>
    <t>2022.01.31</t>
  </si>
  <si>
    <t>2019.12.06</t>
  </si>
  <si>
    <t>1161.20</t>
  </si>
  <si>
    <t>2022.10.31</t>
  </si>
  <si>
    <t>2019.12.27</t>
  </si>
  <si>
    <t>1188.50</t>
  </si>
  <si>
    <t>셔틀탱커</t>
  </si>
  <si>
    <t>2022.08.18</t>
  </si>
  <si>
    <t>2020.02.06</t>
  </si>
  <si>
    <t>2021.09.29</t>
  </si>
  <si>
    <t>2023.06.01</t>
  </si>
  <si>
    <t>1337.83</t>
  </si>
  <si>
    <t>초대형 LNG FSRU</t>
  </si>
  <si>
    <t>중앙아메리카 지역</t>
  </si>
  <si>
    <t>2023.06.30</t>
  </si>
  <si>
    <t>2020.05.20</t>
  </si>
  <si>
    <t>1380.65</t>
  </si>
  <si>
    <t>초대형 LNG Barge</t>
  </si>
  <si>
    <t>2023.07.19</t>
  </si>
  <si>
    <t>2020.06.05</t>
  </si>
  <si>
    <t>1162.50</t>
  </si>
  <si>
    <t>2023.07.31</t>
  </si>
  <si>
    <t>2020.10.09</t>
  </si>
  <si>
    <t>2023.12.31</t>
  </si>
  <si>
    <t>2023.01.31</t>
  </si>
  <si>
    <t>2020.11.12</t>
  </si>
  <si>
    <t>1104.40</t>
  </si>
  <si>
    <t>2023.01.12</t>
  </si>
  <si>
    <t>2020-11-30</t>
  </si>
  <si>
    <t>2023.04.08</t>
  </si>
  <si>
    <t>2027.09.07</t>
  </si>
  <si>
    <t>2020.12.10</t>
  </si>
  <si>
    <t>1101.20</t>
  </si>
  <si>
    <t>초대형 LNG추진 컨테이너선</t>
  </si>
  <si>
    <t>2023.11.30</t>
  </si>
  <si>
    <t>2020.12.22</t>
  </si>
  <si>
    <t>1110.10</t>
  </si>
  <si>
    <t>2023.09.30</t>
  </si>
  <si>
    <t>2021.02.15</t>
  </si>
  <si>
    <t>2023-12-31</t>
  </si>
  <si>
    <t>1140.70</t>
  </si>
  <si>
    <t>유럽, 미주 및 아시아지역</t>
  </si>
  <si>
    <t>2021.03.11</t>
  </si>
  <si>
    <t>2023-06-30</t>
  </si>
  <si>
    <t>1130.70</t>
  </si>
  <si>
    <t>초대형 LPG운반선</t>
  </si>
  <si>
    <t>2023.10.31</t>
  </si>
  <si>
    <t>2021.03.15</t>
  </si>
  <si>
    <t>2023.10.29</t>
  </si>
  <si>
    <t>1112.50</t>
  </si>
  <si>
    <t>2023.10.24</t>
  </si>
  <si>
    <t>2021.04.29</t>
  </si>
  <si>
    <t>1114.60</t>
  </si>
  <si>
    <t>해상풍력발전기 설치선</t>
  </si>
  <si>
    <t>2024.08.31</t>
  </si>
  <si>
    <t>2021.05.11</t>
  </si>
  <si>
    <t>1118.00</t>
  </si>
  <si>
    <t>2021.05.28</t>
  </si>
  <si>
    <t>1115.00</t>
  </si>
  <si>
    <t>FPSO</t>
  </si>
  <si>
    <t>2025.12.05</t>
  </si>
  <si>
    <t>2021.06.11</t>
  </si>
  <si>
    <t>1129.50</t>
  </si>
  <si>
    <t>2024.12.31</t>
  </si>
  <si>
    <t>2021.06.18</t>
  </si>
  <si>
    <t>1129.90</t>
  </si>
  <si>
    <t>2024.06.30</t>
  </si>
  <si>
    <t>2021.06.29</t>
  </si>
  <si>
    <t>1146.40</t>
  </si>
  <si>
    <t>Fixed Platform(고정식 플랫폼)</t>
  </si>
  <si>
    <t>2024.07.15</t>
  </si>
  <si>
    <t>2021.06.01</t>
  </si>
  <si>
    <t>1147.40</t>
  </si>
  <si>
    <t>2024.05.31</t>
  </si>
  <si>
    <t>2021.07.30</t>
  </si>
  <si>
    <t>2028.12.28</t>
  </si>
  <si>
    <t>2021.09.09</t>
  </si>
  <si>
    <t>1170.40</t>
  </si>
  <si>
    <t>2024.10.31</t>
  </si>
  <si>
    <t>2021.09.13</t>
  </si>
  <si>
    <t>1195.00</t>
  </si>
  <si>
    <t>2024.11.15</t>
  </si>
  <si>
    <t>2021.10.14</t>
  </si>
  <si>
    <t>1181.70</t>
  </si>
  <si>
    <t>2024.09.30</t>
  </si>
  <si>
    <t>2021.10.20</t>
  </si>
  <si>
    <t>1178.40</t>
  </si>
  <si>
    <t>2024.11.30</t>
  </si>
  <si>
    <t>2021.11.10</t>
  </si>
  <si>
    <t>1193.40</t>
  </si>
  <si>
    <t>2025.05.31</t>
  </si>
  <si>
    <t>2021.11.30</t>
  </si>
  <si>
    <t>북미 지역</t>
  </si>
  <si>
    <t>2025.12.31</t>
  </si>
  <si>
    <t>1180.30</t>
  </si>
  <si>
    <t>2021.12.02</t>
  </si>
  <si>
    <t>1194.30</t>
  </si>
  <si>
    <t>2025.11.15</t>
  </si>
  <si>
    <t>2022.01.05</t>
  </si>
  <si>
    <t>1202.40</t>
  </si>
  <si>
    <t>FCS(필드제어설비)</t>
  </si>
  <si>
    <t>2025.09.11</t>
  </si>
  <si>
    <t>2022.02.01</t>
  </si>
  <si>
    <t>1188.20</t>
  </si>
  <si>
    <t>2022.01.14</t>
  </si>
  <si>
    <t>2022.01.28</t>
  </si>
  <si>
    <t>2022.01.29</t>
  </si>
  <si>
    <t>2023.09.16</t>
  </si>
  <si>
    <t>1240.40</t>
  </si>
  <si>
    <t>2025.12.30</t>
  </si>
  <si>
    <t>2022.03.17</t>
  </si>
  <si>
    <t>1221.40</t>
  </si>
  <si>
    <t>2022.03.23</t>
  </si>
  <si>
    <t>1227.70</t>
  </si>
  <si>
    <t>2026.09.30</t>
  </si>
  <si>
    <t>2022.04.14</t>
  </si>
  <si>
    <t>1251.20</t>
  </si>
  <si>
    <t>2025.02.14</t>
  </si>
  <si>
    <t>2022.06.05</t>
  </si>
  <si>
    <t>1257.10</t>
  </si>
  <si>
    <t>2026.06.30</t>
  </si>
  <si>
    <t>2022.06.08</t>
  </si>
  <si>
    <t>1312.10</t>
  </si>
  <si>
    <t>2026.11.30</t>
  </si>
  <si>
    <t>2022.07.23</t>
  </si>
  <si>
    <t>1302.50</t>
  </si>
  <si>
    <t>2022.08.12</t>
  </si>
  <si>
    <t>1356.50</t>
  </si>
  <si>
    <t>2026.02.27</t>
  </si>
  <si>
    <t>2022.09.05</t>
  </si>
  <si>
    <t>1389.10</t>
  </si>
  <si>
    <t>2026.07.16</t>
  </si>
  <si>
    <t>2022.09.21</t>
  </si>
  <si>
    <t>2022.09.26</t>
  </si>
  <si>
    <t>1434.80</t>
  </si>
  <si>
    <t>2026.05.29</t>
  </si>
  <si>
    <t>2026.10.30</t>
  </si>
  <si>
    <t>1420.60</t>
  </si>
  <si>
    <t>2026.12.31</t>
  </si>
  <si>
    <t>2022.10.20</t>
  </si>
  <si>
    <t>2025.05.15</t>
  </si>
  <si>
    <t>2025-05-15</t>
  </si>
  <si>
    <t>1422.10</t>
  </si>
  <si>
    <t>2026.12.14</t>
  </si>
  <si>
    <t>2022.11.04</t>
  </si>
  <si>
    <t>1406.50</t>
  </si>
  <si>
    <t>2022.11.08</t>
  </si>
  <si>
    <t>1263.10</t>
  </si>
  <si>
    <t>2027.03.31</t>
  </si>
  <si>
    <t>2023.02.10</t>
  </si>
  <si>
    <t>1325.70</t>
  </si>
  <si>
    <t>2027.06.15</t>
  </si>
  <si>
    <t>2023.03.13</t>
  </si>
  <si>
    <t>1318.70</t>
  </si>
  <si>
    <t>2027.08.31</t>
  </si>
  <si>
    <t>2023.04.07</t>
  </si>
  <si>
    <t>1280.00</t>
  </si>
  <si>
    <t>2027.02.28</t>
  </si>
  <si>
    <t>2023-12-30</t>
  </si>
  <si>
    <t>2024.03.15</t>
  </si>
  <si>
    <t>2028.06.30</t>
  </si>
  <si>
    <t>2023.11.10</t>
  </si>
  <si>
    <t>1316.70</t>
  </si>
  <si>
    <t>초대형 LPG/AMMONIA 운반선</t>
  </si>
  <si>
    <t>2027.06.30</t>
  </si>
  <si>
    <t>2023.11.13</t>
  </si>
  <si>
    <t>1298.70</t>
  </si>
  <si>
    <t>2023.11.24</t>
  </si>
  <si>
    <t>2024.05.23</t>
  </si>
  <si>
    <t>2024.01.12</t>
  </si>
  <si>
    <t>2025.02.28</t>
  </si>
  <si>
    <t>2024-03-26</t>
  </si>
  <si>
    <t>2026.01.19</t>
  </si>
  <si>
    <t>2031.12.01</t>
  </si>
  <si>
    <t>2023.12.22</t>
  </si>
  <si>
    <t>1342.40</t>
  </si>
  <si>
    <t>2024.01.19</t>
  </si>
  <si>
    <t>아시아  지역</t>
  </si>
  <si>
    <t>1335.00</t>
  </si>
  <si>
    <t>2024.02.22</t>
  </si>
  <si>
    <t>938.10</t>
  </si>
  <si>
    <t>CONTAINER선 2척, PC선 2척, LPG선 3척</t>
  </si>
  <si>
    <t>2010.11.30</t>
  </si>
  <si>
    <t>2008.11.12</t>
  </si>
  <si>
    <t>현대미포조선</t>
  </si>
  <si>
    <t>1039.90</t>
  </si>
  <si>
    <t>BULK CARRIER 3척, PC선 3척</t>
  </si>
  <si>
    <t>2011.09.30</t>
  </si>
  <si>
    <t>2008.12.19</t>
  </si>
  <si>
    <t>902.20</t>
  </si>
  <si>
    <t>PC선 2척, LPG선 2척</t>
  </si>
  <si>
    <t>2012.02.29</t>
  </si>
  <si>
    <t>2009.12.07</t>
  </si>
  <si>
    <t>939.80</t>
  </si>
  <si>
    <t>PC선</t>
  </si>
  <si>
    <t>2012.10.31</t>
  </si>
  <si>
    <t>2008.01.10</t>
  </si>
  <si>
    <t>1161.80</t>
  </si>
  <si>
    <t>2012.03.31</t>
  </si>
  <si>
    <t>2007.06.15</t>
  </si>
  <si>
    <t>934.50</t>
  </si>
  <si>
    <t>BC선</t>
  </si>
  <si>
    <t>2012.01.10</t>
  </si>
  <si>
    <t>2010.03.05</t>
  </si>
  <si>
    <t>938.90</t>
  </si>
  <si>
    <t>2012.08.31</t>
  </si>
  <si>
    <t>2010.03.24</t>
  </si>
  <si>
    <t>1022.50</t>
  </si>
  <si>
    <t>2012.01.31</t>
  </si>
  <si>
    <t>2010.03.31</t>
  </si>
  <si>
    <t>945.50</t>
  </si>
  <si>
    <t>2013.01.31</t>
  </si>
  <si>
    <t>2010.05.18</t>
  </si>
  <si>
    <t>1043.20</t>
  </si>
  <si>
    <t>2013.03.31</t>
  </si>
  <si>
    <t>2013.05.31</t>
  </si>
  <si>
    <t>2013.07.31</t>
  </si>
  <si>
    <t>1008.50</t>
  </si>
  <si>
    <t>중남미</t>
  </si>
  <si>
    <t>2011.08.31</t>
  </si>
  <si>
    <t>2010.05.28</t>
  </si>
  <si>
    <t>1223.90</t>
  </si>
  <si>
    <t>살물선</t>
  </si>
  <si>
    <t>2010.06.16</t>
  </si>
  <si>
    <t>1211.00</t>
  </si>
  <si>
    <t>벌크선</t>
  </si>
  <si>
    <t>2010.06.17</t>
  </si>
  <si>
    <t>1006.30</t>
  </si>
  <si>
    <t>2013.02.28</t>
  </si>
  <si>
    <t>2010.10.18</t>
  </si>
  <si>
    <t>1296.50</t>
  </si>
  <si>
    <t>2012.11.30</t>
  </si>
  <si>
    <t>2010.11.15</t>
  </si>
  <si>
    <t>2012.04.30</t>
  </si>
  <si>
    <t>2010.12.09</t>
  </si>
  <si>
    <t>1116.20</t>
  </si>
  <si>
    <t>RO.RO 컨테이너선</t>
  </si>
  <si>
    <t>중동</t>
  </si>
  <si>
    <t>2013.09.30</t>
  </si>
  <si>
    <t>2011.03.06</t>
  </si>
  <si>
    <t>RO.RO</t>
  </si>
  <si>
    <t>2012.08.30</t>
  </si>
  <si>
    <t>2007.09.04</t>
  </si>
  <si>
    <t>1076.40</t>
  </si>
  <si>
    <t>52K PC Tanker</t>
  </si>
  <si>
    <t>2011.06.02</t>
  </si>
  <si>
    <t>917.60</t>
  </si>
  <si>
    <t>BULK CARRIER</t>
  </si>
  <si>
    <t>2007.10.26</t>
  </si>
  <si>
    <t>944.80</t>
  </si>
  <si>
    <t>PCTC</t>
  </si>
  <si>
    <t>2007.03.14</t>
  </si>
  <si>
    <t>1134.5</t>
  </si>
  <si>
    <t>2008.06.25</t>
  </si>
  <si>
    <t>BC</t>
  </si>
  <si>
    <t>라이베리아</t>
  </si>
  <si>
    <t>2013.01.04</t>
  </si>
  <si>
    <t>2008.07.18</t>
  </si>
  <si>
    <t>1128.4</t>
  </si>
  <si>
    <t>PC</t>
  </si>
  <si>
    <t>2014.08.28</t>
  </si>
  <si>
    <t>2012.02.28</t>
  </si>
  <si>
    <t>1120.3</t>
  </si>
  <si>
    <t>PSV</t>
  </si>
  <si>
    <t>2014.05.07</t>
  </si>
  <si>
    <t>2012.03.07</t>
  </si>
  <si>
    <t>1137.8</t>
  </si>
  <si>
    <t>LPG</t>
  </si>
  <si>
    <t>2014.12.31</t>
  </si>
  <si>
    <t>2012.04.27</t>
  </si>
  <si>
    <t>1082.6</t>
  </si>
  <si>
    <t>2012.12.10</t>
  </si>
  <si>
    <t>1072.5</t>
  </si>
  <si>
    <t>중앙 아메리카 지역</t>
  </si>
  <si>
    <t>2012.12.28</t>
  </si>
  <si>
    <t>1091.40</t>
  </si>
  <si>
    <t>2013.03.05</t>
  </si>
  <si>
    <t>2013.03.22</t>
  </si>
  <si>
    <t>1127.1</t>
  </si>
  <si>
    <t>2015.10.31</t>
  </si>
  <si>
    <t>2013.04.08</t>
  </si>
  <si>
    <t>1108.1</t>
  </si>
  <si>
    <t>2016.03.31</t>
  </si>
  <si>
    <t>2013.04.30</t>
  </si>
  <si>
    <t>1114.6</t>
  </si>
  <si>
    <t>2013.05.14</t>
  </si>
  <si>
    <t>1151.4</t>
  </si>
  <si>
    <t>Reefer Container</t>
  </si>
  <si>
    <t>북미</t>
  </si>
  <si>
    <t>2013.07.09</t>
  </si>
  <si>
    <t>1113.7</t>
  </si>
  <si>
    <t>2013.08.20</t>
  </si>
  <si>
    <t>1109.6</t>
  </si>
  <si>
    <t>Container선</t>
  </si>
  <si>
    <t>2013.09.02</t>
  </si>
  <si>
    <t>1083.2</t>
  </si>
  <si>
    <t>LEG(액화 에틸렌 가스) 운반선</t>
  </si>
  <si>
    <t>2013.09.13</t>
  </si>
  <si>
    <t>1070.50</t>
  </si>
  <si>
    <t>PC(석유화학제품운반선)</t>
  </si>
  <si>
    <t>2013.10.08</t>
  </si>
  <si>
    <t>1056.50</t>
  </si>
  <si>
    <t>2016.10.31</t>
  </si>
  <si>
    <t>2013.10.24</t>
  </si>
  <si>
    <t>1061.40</t>
  </si>
  <si>
    <t>2013.10.29</t>
  </si>
  <si>
    <t>1059.9</t>
  </si>
  <si>
    <t>2013.11.01</t>
  </si>
  <si>
    <t>1063.50</t>
  </si>
  <si>
    <t>2013.11.11</t>
  </si>
  <si>
    <t>1056.30</t>
  </si>
  <si>
    <t>2016.08.31</t>
  </si>
  <si>
    <t>2013.11.21</t>
  </si>
  <si>
    <t>1052.50</t>
  </si>
  <si>
    <t>2015.11.30</t>
  </si>
  <si>
    <t>2013.12.11</t>
  </si>
  <si>
    <t>1051.90</t>
  </si>
  <si>
    <t>14</t>
  </si>
  <si>
    <t>영국</t>
  </si>
  <si>
    <t>2017.07.31</t>
  </si>
  <si>
    <t>2013.12.12</t>
  </si>
  <si>
    <t>1079.50</t>
  </si>
  <si>
    <t>Product Tanker</t>
  </si>
  <si>
    <t>2014.02.06</t>
  </si>
  <si>
    <t>1024.30</t>
  </si>
  <si>
    <t>LPG 운반선</t>
  </si>
  <si>
    <t>2017.03.31</t>
  </si>
  <si>
    <t>2014.05.26</t>
  </si>
  <si>
    <t>2014.06.05</t>
  </si>
  <si>
    <t>1014.40</t>
  </si>
  <si>
    <t>1020.60</t>
  </si>
  <si>
    <t>2014.08.26</t>
  </si>
  <si>
    <t>2014.10.15</t>
  </si>
  <si>
    <t>1089.10</t>
  </si>
  <si>
    <t>2017.06.30</t>
  </si>
  <si>
    <t>2014.11.07</t>
  </si>
  <si>
    <t>1102.70</t>
  </si>
  <si>
    <t>2015.03.26</t>
  </si>
  <si>
    <t>1152.60</t>
  </si>
  <si>
    <t>LPGC</t>
  </si>
  <si>
    <t>2015.07.23</t>
  </si>
  <si>
    <t>1179.10</t>
  </si>
  <si>
    <t>2015.08.11</t>
  </si>
  <si>
    <t>1188.90</t>
  </si>
  <si>
    <t>2017.11.30</t>
  </si>
  <si>
    <t>2015.08.27</t>
  </si>
  <si>
    <t>1184.30</t>
  </si>
  <si>
    <t>LPG(액화석유가스) 운반선 2척, LEG(액화에틸렌가스) 운반선 1척</t>
    <phoneticPr fontId="16" type="noConversion"/>
  </si>
  <si>
    <t>2015.08.28</t>
  </si>
  <si>
    <t>1182.50</t>
  </si>
  <si>
    <t>Ro.Ro선</t>
  </si>
  <si>
    <t>2017.12.31</t>
  </si>
  <si>
    <t>운반선)</t>
  </si>
  <si>
    <t>PCTC선 4척(차량</t>
  </si>
  <si>
    <t>2018.11.30</t>
  </si>
  <si>
    <t>2015.09.04</t>
  </si>
  <si>
    <t>1174.70</t>
  </si>
  <si>
    <t>2019.06.30</t>
  </si>
  <si>
    <t>2015.09.21</t>
  </si>
  <si>
    <t>1179.20</t>
  </si>
  <si>
    <t>PC선 2척(석유화학제품</t>
  </si>
  <si>
    <t>2018.08.31</t>
  </si>
  <si>
    <t>2015.09.22</t>
  </si>
  <si>
    <t>1230.38</t>
  </si>
  <si>
    <t>2019.01.31</t>
  </si>
  <si>
    <t>2016.12.09</t>
  </si>
  <si>
    <t>1149.20</t>
  </si>
  <si>
    <t>2019.04.30</t>
  </si>
  <si>
    <t>2017.02.03</t>
  </si>
  <si>
    <t>2019.12.31</t>
  </si>
  <si>
    <t>2017.05.26</t>
  </si>
  <si>
    <t>1127.30</t>
  </si>
  <si>
    <t>2020.12.31</t>
  </si>
  <si>
    <t>2017.08.25</t>
  </si>
  <si>
    <t>1088.30</t>
  </si>
  <si>
    <t>석유화학제품운반선</t>
  </si>
  <si>
    <t>2017.11.29</t>
  </si>
  <si>
    <t>1068.90</t>
  </si>
  <si>
    <t>2018.04.24</t>
  </si>
  <si>
    <t>1120.80</t>
  </si>
  <si>
    <t>2019.09.30</t>
  </si>
  <si>
    <t>2018.07.12</t>
  </si>
  <si>
    <t>1128.70</t>
  </si>
  <si>
    <t>컨테이너운반선</t>
  </si>
  <si>
    <t>2020.03.31</t>
  </si>
  <si>
    <t>2018.07.17</t>
  </si>
  <si>
    <t>로팩스(RO.PAX)선</t>
  </si>
  <si>
    <t>대한민국</t>
  </si>
  <si>
    <t>2020.09.14</t>
  </si>
  <si>
    <t>2018.09.17</t>
  </si>
  <si>
    <t>1109.80</t>
  </si>
  <si>
    <t>유럽</t>
    <phoneticPr fontId="16" type="noConversion"/>
  </si>
  <si>
    <t>2021.01.04</t>
  </si>
  <si>
    <t>2018.12.05</t>
  </si>
  <si>
    <t>1128.90</t>
  </si>
  <si>
    <t>석유 화학 제품 운반선</t>
  </si>
  <si>
    <t>2021.01.29</t>
  </si>
  <si>
    <t>2018.12.21</t>
  </si>
  <si>
    <t>1130.90</t>
  </si>
  <si>
    <t>2,500TEU 컨테이너선 3척</t>
  </si>
  <si>
    <t>2020.11.30</t>
  </si>
  <si>
    <t>2019.03.20</t>
  </si>
  <si>
    <t>1181.7</t>
  </si>
  <si>
    <t>2,500TEU 컨테이너선 2척</t>
  </si>
  <si>
    <t>2019.06.13</t>
  </si>
  <si>
    <t>1156.8</t>
  </si>
  <si>
    <t>2019.06.28</t>
  </si>
  <si>
    <t>1179.9</t>
  </si>
  <si>
    <t>자동차운반선</t>
  </si>
  <si>
    <t>2022.03.31</t>
  </si>
  <si>
    <t>2019.07.10</t>
  </si>
  <si>
    <t>1177.6</t>
  </si>
  <si>
    <t>LPG운반선</t>
  </si>
  <si>
    <t>2021.07.31</t>
  </si>
  <si>
    <t>2019.07.23</t>
  </si>
  <si>
    <t>1166.3</t>
  </si>
  <si>
    <t>LNG 벙커링선</t>
  </si>
  <si>
    <t>2019.11.18</t>
  </si>
  <si>
    <t>카페리</t>
  </si>
  <si>
    <t>2021.09.30</t>
  </si>
  <si>
    <t>2019.12.04</t>
  </si>
  <si>
    <t>1193.7</t>
  </si>
  <si>
    <t>2019.12.05</t>
  </si>
  <si>
    <t>1165.3</t>
  </si>
  <si>
    <t>가스운반선</t>
  </si>
  <si>
    <t>2022.07.31</t>
  </si>
  <si>
    <t>2019.12.19</t>
  </si>
  <si>
    <t>1161.7</t>
  </si>
  <si>
    <t>1,800TEU 컨테이너운반선 4척</t>
  </si>
  <si>
    <t>2021.10.31</t>
  </si>
  <si>
    <t>2019.12.25</t>
  </si>
  <si>
    <t>1161.2</t>
  </si>
  <si>
    <t>2023.05.31</t>
  </si>
  <si>
    <t>1158.8</t>
  </si>
  <si>
    <t>2020.01.20</t>
  </si>
  <si>
    <t>2022.02.28</t>
  </si>
  <si>
    <t>1237.10</t>
  </si>
  <si>
    <t>싱가폴</t>
  </si>
  <si>
    <t>2022.08.31</t>
  </si>
  <si>
    <t>2020.05.27</t>
  </si>
  <si>
    <t>1204.1</t>
  </si>
  <si>
    <t>2020.07.17</t>
  </si>
  <si>
    <t>1205.7</t>
  </si>
  <si>
    <t>2020.07.20</t>
  </si>
  <si>
    <t>1191.4</t>
  </si>
  <si>
    <t>RO.PAX</t>
  </si>
  <si>
    <t>서유럽</t>
  </si>
  <si>
    <t>2022.11.30</t>
  </si>
  <si>
    <t>2020.07.31</t>
  </si>
  <si>
    <t>1182.3</t>
  </si>
  <si>
    <t>2023.02.28</t>
  </si>
  <si>
    <t>2020.08.20</t>
  </si>
  <si>
    <t>1173.5</t>
  </si>
  <si>
    <t>아프리카</t>
  </si>
  <si>
    <t>1112.6</t>
  </si>
  <si>
    <t>40K LPG운반선</t>
  </si>
  <si>
    <t>2020.11.24</t>
  </si>
  <si>
    <t>1107.1</t>
  </si>
  <si>
    <t>2023.03.31</t>
  </si>
  <si>
    <t>2020.12.02</t>
  </si>
  <si>
    <t>1099.2</t>
  </si>
  <si>
    <t>2021.01.23</t>
  </si>
  <si>
    <t>1118.0</t>
  </si>
  <si>
    <t>2021.02.02</t>
  </si>
  <si>
    <t>1116.7</t>
  </si>
  <si>
    <t>2021.02.05</t>
  </si>
  <si>
    <t>1105.7</t>
  </si>
  <si>
    <t>2021.02.19</t>
  </si>
  <si>
    <t>1106.5</t>
  </si>
  <si>
    <t>45.7K DWT CONRO</t>
  </si>
  <si>
    <t>2021.02.23</t>
  </si>
  <si>
    <t>1131.7</t>
  </si>
  <si>
    <t>50K P/C선</t>
  </si>
  <si>
    <t>2022.07.15</t>
  </si>
  <si>
    <t>2021.03.30</t>
  </si>
  <si>
    <t>1117.2</t>
  </si>
  <si>
    <t>40K D/F LPGC</t>
  </si>
  <si>
    <t>2021.04.12</t>
  </si>
  <si>
    <t>1132.2</t>
  </si>
  <si>
    <t>2,800TEU CONT 2척</t>
  </si>
  <si>
    <t>2023.04.30</t>
  </si>
  <si>
    <t>2021.05.21</t>
  </si>
  <si>
    <t>50K P/C</t>
  </si>
  <si>
    <t>1116.0</t>
  </si>
  <si>
    <t>30K LNGC</t>
  </si>
  <si>
    <t>2021.05.31</t>
  </si>
  <si>
    <t>1111.80</t>
  </si>
  <si>
    <t>2021.06.04</t>
  </si>
  <si>
    <t>115K P/C (LR2)</t>
  </si>
  <si>
    <t>2024.03.31</t>
  </si>
  <si>
    <t>1130.00</t>
  </si>
  <si>
    <t>ROPAX</t>
  </si>
  <si>
    <t>뉴질랜드</t>
  </si>
  <si>
    <t>2026.05.31</t>
  </si>
  <si>
    <t>1151.00</t>
  </si>
  <si>
    <t>P/C선</t>
  </si>
  <si>
    <t>2021.07.21</t>
  </si>
  <si>
    <t>1174.50</t>
  </si>
  <si>
    <t>2021.08.20</t>
  </si>
  <si>
    <t>1183.50</t>
  </si>
  <si>
    <t>2,000TEU LNG D/F CONT 10척</t>
  </si>
  <si>
    <t>2021.11.22</t>
  </si>
  <si>
    <t>1185.50</t>
  </si>
  <si>
    <t>2022.01.03</t>
  </si>
  <si>
    <t>2024.02.15</t>
  </si>
  <si>
    <t>12.5K LNG BV</t>
  </si>
  <si>
    <t>24K LNG DF RORO</t>
  </si>
  <si>
    <t>2025.05.30</t>
  </si>
  <si>
    <t>2022.02.02</t>
  </si>
  <si>
    <t>1234.50</t>
  </si>
  <si>
    <t>2022.03.10</t>
  </si>
  <si>
    <t>1220.60</t>
  </si>
  <si>
    <t>2022.03.18</t>
  </si>
  <si>
    <t>1212.60</t>
  </si>
  <si>
    <t>2022.04.06</t>
  </si>
  <si>
    <t>1263.1</t>
  </si>
  <si>
    <t>2024.09.15</t>
  </si>
  <si>
    <t>2022.04.28</t>
  </si>
  <si>
    <t>1274.6</t>
  </si>
  <si>
    <t>2024.12.15</t>
  </si>
  <si>
    <t>2022.05.20</t>
  </si>
  <si>
    <t>1241.1</t>
  </si>
  <si>
    <t>B/C선</t>
  </si>
  <si>
    <t>2022.06.07</t>
  </si>
  <si>
    <t>1292.9</t>
  </si>
  <si>
    <t>LPG선</t>
  </si>
  <si>
    <t>2025.03.31</t>
  </si>
  <si>
    <t>2022.06.30</t>
  </si>
  <si>
    <t>1307.4</t>
  </si>
  <si>
    <t>2022.07.07</t>
  </si>
  <si>
    <t>1302.7</t>
  </si>
  <si>
    <t>2022.07.08</t>
  </si>
  <si>
    <t>1310.0</t>
  </si>
  <si>
    <t>1332.5</t>
  </si>
  <si>
    <t>LPGC선</t>
  </si>
  <si>
    <t>2022.08.29</t>
  </si>
  <si>
    <t>1394.2</t>
  </si>
  <si>
    <t>2025.11.30</t>
  </si>
  <si>
    <t>2022.09.16</t>
  </si>
  <si>
    <t>2025.06.30</t>
  </si>
  <si>
    <t>1320.4</t>
  </si>
  <si>
    <t>2022.12.09</t>
  </si>
  <si>
    <t>1230.2</t>
  </si>
  <si>
    <t>2023.01.30</t>
  </si>
  <si>
    <t>1300.5</t>
  </si>
  <si>
    <t>2025.08.31</t>
  </si>
  <si>
    <t>2023.02.27</t>
  </si>
  <si>
    <t>1319.5</t>
  </si>
  <si>
    <t>MGC</t>
  </si>
  <si>
    <t>2025.10.31</t>
  </si>
  <si>
    <t>2023.03.09</t>
  </si>
  <si>
    <t>1287.2</t>
  </si>
  <si>
    <t>2026.01.31</t>
  </si>
  <si>
    <t>2023.03.24</t>
  </si>
  <si>
    <t>1299.3</t>
  </si>
  <si>
    <t>2023.03.30</t>
  </si>
  <si>
    <t>1324.2</t>
  </si>
  <si>
    <t>2026.04.30</t>
  </si>
  <si>
    <t>2023.04.13</t>
  </si>
  <si>
    <t>2025.07.31</t>
  </si>
  <si>
    <t>2023.04.17</t>
  </si>
  <si>
    <t>1333.3</t>
  </si>
  <si>
    <t>2023.04.26</t>
  </si>
  <si>
    <t>1339.4</t>
  </si>
  <si>
    <t>2026.07.31</t>
  </si>
  <si>
    <t>2023.05.18</t>
  </si>
  <si>
    <t>1332.7</t>
  </si>
  <si>
    <t>2023.05.19</t>
  </si>
  <si>
    <t>1311.4</t>
  </si>
  <si>
    <t>2023.05.24</t>
  </si>
  <si>
    <t>1323.4</t>
  </si>
  <si>
    <t>2023.05.26</t>
  </si>
  <si>
    <t>1291.5</t>
  </si>
  <si>
    <t>2023.06.22</t>
  </si>
  <si>
    <t>1312.8</t>
  </si>
  <si>
    <t>1319.4</t>
  </si>
  <si>
    <t>2023.07.02</t>
  </si>
  <si>
    <t>2023.07.04</t>
  </si>
  <si>
    <t>1266.1</t>
  </si>
  <si>
    <t>LCO2선</t>
  </si>
  <si>
    <t>그리스</t>
  </si>
  <si>
    <t>2023.07.18</t>
  </si>
  <si>
    <t>LCO2/Ammonia/LPG Multi Gas Carrier</t>
  </si>
  <si>
    <t>1283.8</t>
  </si>
  <si>
    <t>2023.07.25</t>
  </si>
  <si>
    <t>1287.7</t>
  </si>
  <si>
    <t>2026.12.07</t>
  </si>
  <si>
    <t>2023.11.22</t>
  </si>
  <si>
    <t>2024.01.17</t>
  </si>
  <si>
    <t>2024.01.11</t>
  </si>
  <si>
    <t>1313.7</t>
  </si>
  <si>
    <t>15</t>
  </si>
  <si>
    <t>2024.01.08</t>
  </si>
  <si>
    <t>2024.03.14</t>
  </si>
  <si>
    <t>2024.06.14</t>
  </si>
  <si>
    <t>1330.6</t>
  </si>
  <si>
    <t>2024.01.31</t>
  </si>
  <si>
    <t>2024.02.01</t>
  </si>
  <si>
    <t>1337.9</t>
  </si>
  <si>
    <t>23K D/F LPGC</t>
  </si>
  <si>
    <t>2026.10.31</t>
  </si>
  <si>
    <t>2024.02.21</t>
  </si>
  <si>
    <t>1329.3</t>
  </si>
  <si>
    <t>2028.05.31</t>
  </si>
  <si>
    <t>2024.02.26</t>
  </si>
  <si>
    <t>1334.0</t>
  </si>
  <si>
    <t>45K D/F LPGC</t>
  </si>
  <si>
    <t>2026.12.24</t>
  </si>
  <si>
    <t>2024.03.01</t>
  </si>
  <si>
    <t>115K P/C선</t>
  </si>
  <si>
    <t>환율</t>
  </si>
  <si>
    <t>계약금액/척(만$)</t>
    <phoneticPr fontId="16" type="noConversion"/>
  </si>
  <si>
    <t>계약금액/척(억원)</t>
    <phoneticPr fontId="16" type="noConversion"/>
  </si>
  <si>
    <t>계약금액(만$)</t>
    <phoneticPr fontId="16" type="noConversion"/>
  </si>
  <si>
    <t>계약금액(억원)</t>
    <phoneticPr fontId="16" type="noConversion"/>
  </si>
  <si>
    <t>척</t>
  </si>
  <si>
    <t>선종</t>
  </si>
  <si>
    <t>지역</t>
  </si>
  <si>
    <t>분기(시작일)</t>
    <phoneticPr fontId="16" type="noConversion"/>
  </si>
  <si>
    <t>연도(시작일)</t>
    <phoneticPr fontId="16" type="noConversion"/>
  </si>
  <si>
    <t>종료일</t>
  </si>
  <si>
    <t>시작일</t>
  </si>
  <si>
    <t>기업명</t>
  </si>
  <si>
    <t>Section 301 Petition: China – Maritime, Logistics, and Shipbuilding Sector | United States Trade Representative (ustr.gov)</t>
  </si>
  <si>
    <t>미국이 중국을 정말로 팰려고할까?</t>
    <phoneticPr fontId="5" type="noConversion"/>
  </si>
  <si>
    <t>(청원서 원문) &lt; 관심있는 사람은 읽어보시길</t>
    <phoneticPr fontId="5" type="noConversion"/>
  </si>
  <si>
    <t>-사실 미국과 중국은 이미 무역전쟁을 하고 있음. 세계화가 일어나면서 규제, 견제등이 많음</t>
    <phoneticPr fontId="5" type="noConversion"/>
  </si>
  <si>
    <t>-예를 들어 폴리실리콘, 중국이 세계 80% 차지하고 있는데 미국이 중국 규제 떄리니까 우리나라 OCI 홀딩스 이런 기업 있을 수 있는 것, 반도체 장비 규제도 엄청나고 (화웨이 규제), 이차전지도 마찬가지 &lt; 중국 막아버림</t>
    <phoneticPr fontId="5" type="noConversion"/>
  </si>
  <si>
    <t>-그런데 생각을 해보면 폴리실리콘(태양광), 반도체, 전기차(이차전지) 좀 없어봐야 나라에 큰 일이 나지 않는다. &lt; 근데 그래도 막았다</t>
    <phoneticPr fontId="5" type="noConversion"/>
  </si>
  <si>
    <t>미국이 중국 조선을 팰 개연성</t>
    <phoneticPr fontId="5" type="noConversion"/>
  </si>
  <si>
    <r>
      <t xml:space="preserve">-여기서 조선을 생각해보자. 조선은 세계 물류 99%를 운송하고, 국방과도 큰 관련이 있는 산업이다. </t>
    </r>
    <r>
      <rPr>
        <b/>
        <sz val="11"/>
        <color theme="1"/>
        <rFont val="맑은 고딕"/>
        <family val="3"/>
        <charset val="129"/>
        <scheme val="minor"/>
      </rPr>
      <t>근데 이걸 진짜 미국이 규제를 안할까?</t>
    </r>
    <phoneticPr fontId="5" type="noConversion"/>
  </si>
  <si>
    <t xml:space="preserve">&gt; 이건 매우 높은 확률로 중국을 진짜로 규제할 거라고 본다 </t>
    <phoneticPr fontId="5" type="noConversion"/>
  </si>
  <si>
    <t># 최근이슈 미-중 규제</t>
    <phoneticPr fontId="5" type="noConversion"/>
  </si>
  <si>
    <t>&gt; 매우 높은 확률로 그럴 것이라고 추측</t>
    <phoneticPr fontId="5" type="noConversion"/>
  </si>
  <si>
    <t>최근 이슈 미-중 규제</t>
    <phoneticPr fontId="5" type="noConversion"/>
  </si>
  <si>
    <t>-미국철강노조(USW)를 비롯한 5대 노조가 미국 무역 대표부(USTR)에 해상 물류와 조선 분야에서 중국을 좀 못 살게 굴어달라고 청원하였고, USTR에서 45일 내에 조사에 착수할 지 여부를 결정</t>
    <phoneticPr fontId="5" type="noConversion"/>
  </si>
  <si>
    <t>-표면적인 이유는 중국이 자국 해운, 조선업에 적극적인 부양 정책을 인위적으로 점유율을 끌어올리고 있고, 이 결과 미국 산업이 피해를 받고 근로자들이 일자리를 잃게 되었다는 것</t>
    <phoneticPr fontId="5" type="noConversion"/>
  </si>
  <si>
    <t>-이에 바이든은 '언제나 중국의 불공정 관행에 맞설 것, 대통령으로서 일자리를 지킬 것, USTR에서 이번 청원서를 법률에 따라 꼼곰히 검토하게 할 것'이라고 밝힘</t>
    <phoneticPr fontId="5" type="noConversion"/>
  </si>
  <si>
    <t>-이에 대한 근거는 미국 무역법 301조로, '미국 정부가 미국의 무역을 제한하거나 부담을 주는 외국 정부의 불합리하거나 차별적인 관행에 대응할 권한을 부여'함을 골자로 한다</t>
    <phoneticPr fontId="5" type="noConversion"/>
  </si>
  <si>
    <t>-조치에 관한 예시로, 중국이 건조한 선박에 항만 수수료를 부과하여, 자국 조선업계 재활성화를 위한 자금으로 조달해야 한다는 주장을 펴기도 하였음</t>
    <phoneticPr fontId="5" type="noConversion"/>
  </si>
  <si>
    <t>- 덧붙여 USW에서는 안보에 관한 코멘트도 하였는데 '미국 상선 건조 시장을 재건해야 국가 해상 수송 능력을 증진할 뿐만 아니라, 함정 부분에서도 공급망을 견고하게 할 수 있다'고 하였음</t>
    <phoneticPr fontId="5" type="noConversion"/>
  </si>
  <si>
    <t>&lt;Summary</t>
    <phoneticPr fontId="5" type="noConversion"/>
  </si>
  <si>
    <t>미 해군 연구 기관에 따르면 23년 기준 전세계 선박 건조량 중 중국이 50%를 차지하지만 미국은 고작 0.13 %</t>
    <phoneticPr fontId="5" type="noConversion"/>
  </si>
  <si>
    <t>국방과 관련하여 현황을 자세하게 보자 (참고하면 좋을 영상 슈카월드:</t>
    <phoneticPr fontId="5" type="noConversion"/>
  </si>
  <si>
    <t>(83) 배 못 만드는 나라, 미국 - YouTube</t>
  </si>
  <si>
    <t>그리고 LNG선 추진선 비중은 61%, 향후 대안연료로 개조 가능한 선박까지하면 거의 80% 정도로 압도적이다.</t>
    <phoneticPr fontId="5" type="noConversion"/>
  </si>
  <si>
    <t>실제로 다양한 에너지원에 대한 연구와 건조 실험이 이미 진행 중이다.</t>
    <phoneticPr fontId="5" type="noConversion"/>
  </si>
  <si>
    <t>현재 시장에서 미래 선박 추진연료로 언급되고 있는 후보군 중, 상업화 가능성이 높은 에너지원은 메탄올, 암모니아 그리고 수소로 요약된다.</t>
    <phoneticPr fontId="5" type="noConversion"/>
  </si>
  <si>
    <t>다만, 해당 연료들은 저마다 고유의 강점과 약점을 갖고 있어 아직까지는 확실한 대안이 등장한 상태는 아니다.</t>
    <phoneticPr fontId="5" type="noConversion"/>
  </si>
  <si>
    <t>메탄올</t>
    <phoneticPr fontId="5" type="noConversion"/>
  </si>
  <si>
    <t>LNG 이후 상업화 측면에서 가장 앞서 있는 에너지이다.</t>
    <phoneticPr fontId="5" type="noConversion"/>
  </si>
  <si>
    <t>다수의 선박 건조계약이 체결된 데다가 실제 건조 사례들도 다수 존재하기 때문이다.</t>
    <phoneticPr fontId="5" type="noConversion"/>
  </si>
  <si>
    <t>장점1</t>
    <phoneticPr fontId="5" type="noConversion"/>
  </si>
  <si>
    <t>장점2</t>
    <phoneticPr fontId="5" type="noConversion"/>
  </si>
  <si>
    <t>장점3</t>
    <phoneticPr fontId="5" type="noConversion"/>
  </si>
  <si>
    <t>단점1</t>
    <phoneticPr fontId="5" type="noConversion"/>
  </si>
  <si>
    <t>단점2</t>
    <phoneticPr fontId="5" type="noConversion"/>
  </si>
  <si>
    <t>단점3</t>
    <phoneticPr fontId="5" type="noConversion"/>
  </si>
  <si>
    <t>암모니아</t>
    <phoneticPr fontId="5" type="noConversion"/>
  </si>
  <si>
    <t>LNG와 메탄올 대비 실증 사례는 부족하지만 이론적인 기술적 성숙도와 인프라의 구축 측면에서 장점이 있다.</t>
    <phoneticPr fontId="5" type="noConversion"/>
  </si>
  <si>
    <t>암모니아는 이미 비료의 핵심 연료로 활발하게 수출입이 이루어지고 있는 상황이기 때문이다.</t>
    <phoneticPr fontId="5" type="noConversion"/>
  </si>
  <si>
    <t>장점4</t>
    <phoneticPr fontId="5" type="noConversion"/>
  </si>
  <si>
    <t>수소</t>
    <phoneticPr fontId="5" type="noConversion"/>
  </si>
  <si>
    <t>미래의 주력 에너지원으로 등극할 가능성이 가장 높은 에너지원이다.</t>
    <phoneticPr fontId="5" type="noConversion"/>
  </si>
  <si>
    <t>메탄올은 상온, 상압에서 보관 및 운송이 가능하다.</t>
    <phoneticPr fontId="5" type="noConversion"/>
  </si>
  <si>
    <t>자연적인 증발에 따른 손실도 미미해 극저온 상태가 요구되는 LNG나 액화 수소에 비해 초기 투자 비용이 높지 않은 편이다.</t>
    <phoneticPr fontId="5" type="noConversion"/>
  </si>
  <si>
    <t>LNG 추진선과 비교하면 신조와 개조 비용도 저렴한 편이다.</t>
    <phoneticPr fontId="5" type="noConversion"/>
  </si>
  <si>
    <t>공급이 타이트한 편이다.</t>
    <phoneticPr fontId="5" type="noConversion"/>
  </si>
  <si>
    <t>메탄올을 기존과 같이 천연가스나 석탄을 이용해서 생산한다면 친환경 연료로의 의미가 퇴색된다.</t>
    <phoneticPr fontId="5" type="noConversion"/>
  </si>
  <si>
    <t>신재생 에너지로 생산되는 그린 메탄올의 경우 이산화탄소 포집 과정에서 과도한 비용이 발생한다.</t>
    <phoneticPr fontId="5" type="noConversion"/>
  </si>
  <si>
    <t>수소 대비 액화 비용이 저렴하고 저장이 용이하다. 끓는점이 -34도이고 밀도가 액화수소 대비 높기 때문이다.</t>
    <phoneticPr fontId="5" type="noConversion"/>
  </si>
  <si>
    <t>이미 커다란 암모니아 시장이 존재해 대량 생산이 가능하다는 점에서 수급이 안정적이다.</t>
    <phoneticPr fontId="5" type="noConversion"/>
  </si>
  <si>
    <t>수소의 운송 수단으로 효용가치가 있다.</t>
    <phoneticPr fontId="5" type="noConversion"/>
  </si>
  <si>
    <t>암모니아의 액화 조건이 LPG와 유사하고 암모니아 운반선의 경우 업계에 충분한 건조 경험이 있기에 조선산업에 입장에서 익숙한 물질이다.</t>
    <phoneticPr fontId="5" type="noConversion"/>
  </si>
  <si>
    <t>독성과 부식성을 갖고 있다.</t>
    <phoneticPr fontId="5" type="noConversion"/>
  </si>
  <si>
    <t>대기 중 실산화물 및 황산화물과 반응하여 초미세먼지를 생성한다.</t>
    <phoneticPr fontId="5" type="noConversion"/>
  </si>
  <si>
    <t>초미세먼지 생성에 따른 비용과 기술이 필요하다.</t>
    <phoneticPr fontId="5" type="noConversion"/>
  </si>
  <si>
    <t>연소 과정에서 산소와 결합하여 물 이외에 오염물질을 발생시키지 않는 에너지원이다.</t>
    <phoneticPr fontId="5" type="noConversion"/>
  </si>
  <si>
    <t>연료전지, 수소 차량 등 다수의 산업에서 이미 대규모 투자가 이루어지고 있다.</t>
    <phoneticPr fontId="5" type="noConversion"/>
  </si>
  <si>
    <t>선박 추진체로서는 기술적 성숙도가 매우 낮은 편이다.</t>
    <phoneticPr fontId="5" type="noConversion"/>
  </si>
  <si>
    <t>LNG보다 늦은 -253도에서 액화되고 운항 중 증발가스 손실이 크다는 특성을 감안하면 기술적 차원 및 인프라 구축에 차원에서 극복할 과제가 많이 남아 있는 상황이다.</t>
    <phoneticPr fontId="5" type="noConversion"/>
  </si>
  <si>
    <t>특히 건조 기간이 길고 사용연한도 긴 선박이라는 자산의 특성을 생각하면 업계에서는 LNG 추진선 이후의 새로운 에너지원에 대한 고민도 하고 있는 상황</t>
    <phoneticPr fontId="5" type="noConversion"/>
  </si>
  <si>
    <t>현재 전 세계 수주 잔고에서 LNG선이 차지하는 비중은 약 40% 정도이다.</t>
    <phoneticPr fontId="5" type="noConversion"/>
  </si>
  <si>
    <t>다만 LNG에서도 꽤나 많은 메탄이 나오기 때문에 장기적으로 LNG 연료의 친환경 기술 개발과 함께, 다른 대체에너지 친환경 선박 기술 개발 또한 진행 중</t>
    <phoneticPr fontId="5" type="noConversion"/>
  </si>
  <si>
    <t xml:space="preserve"># 과거 사이클 상세 </t>
    <phoneticPr fontId="5" type="noConversion"/>
  </si>
  <si>
    <t>2019.Q3</t>
  </si>
  <si>
    <t>2019.Q4</t>
  </si>
  <si>
    <t>2020.Q1</t>
  </si>
  <si>
    <t>2020.Q2</t>
  </si>
  <si>
    <t>2020.Q3</t>
  </si>
  <si>
    <t>2020.Q4</t>
  </si>
  <si>
    <t>2021.Q1</t>
  </si>
  <si>
    <t>2021.Q2</t>
  </si>
  <si>
    <t>2021.Q3</t>
  </si>
  <si>
    <t>2021.Q4</t>
  </si>
  <si>
    <t>2022.Q1</t>
  </si>
  <si>
    <t>2022.Q2</t>
  </si>
  <si>
    <t>2022.Q3</t>
  </si>
  <si>
    <t>2022.Q4</t>
  </si>
  <si>
    <t>2023.Q1</t>
  </si>
  <si>
    <t>2023.Q2</t>
  </si>
  <si>
    <t>2023.Q3</t>
  </si>
  <si>
    <t>2023.Q4</t>
  </si>
  <si>
    <t>2024.Q1</t>
  </si>
  <si>
    <t>2010.Q2</t>
  </si>
  <si>
    <t>2010.Q3</t>
  </si>
  <si>
    <t>2010.Q4</t>
  </si>
  <si>
    <t>2011.Q1</t>
  </si>
  <si>
    <t>2011.Q2</t>
  </si>
  <si>
    <t>2011.Q3</t>
  </si>
  <si>
    <t>2011.Q4</t>
  </si>
  <si>
    <t>2008.Q2</t>
  </si>
  <si>
    <t>2012.Q1</t>
  </si>
  <si>
    <t>2012.Q2</t>
  </si>
  <si>
    <t>2012.Q3</t>
  </si>
  <si>
    <t>2012.Q4</t>
  </si>
  <si>
    <t>2013.Q1</t>
  </si>
  <si>
    <t>2013.Q2</t>
  </si>
  <si>
    <t>2013.Q3</t>
  </si>
  <si>
    <t>2013.Q4</t>
  </si>
  <si>
    <t>2014.Q1</t>
  </si>
  <si>
    <t>2014.Q3</t>
  </si>
  <si>
    <t>2014.Q4</t>
  </si>
  <si>
    <t>2015.Q1</t>
  </si>
  <si>
    <t>2015.Q2</t>
  </si>
  <si>
    <t>2015.Q3</t>
  </si>
  <si>
    <t>2016.Q2</t>
  </si>
  <si>
    <t>2017.Q1</t>
  </si>
  <si>
    <t>2017.Q3</t>
  </si>
  <si>
    <t>2017.Q4</t>
  </si>
  <si>
    <t>2018.Q1</t>
  </si>
  <si>
    <t>2018.Q3</t>
  </si>
  <si>
    <t>2018.Q4</t>
  </si>
  <si>
    <t>2019.Q1</t>
  </si>
  <si>
    <t>2019.Q2</t>
  </si>
  <si>
    <t>2008.Q4</t>
  </si>
  <si>
    <t>2009.Q4</t>
  </si>
  <si>
    <t>2008.Q1</t>
  </si>
  <si>
    <t>2007.Q2</t>
  </si>
  <si>
    <t>2010.Q1</t>
  </si>
  <si>
    <t>2007.Q3</t>
  </si>
  <si>
    <t>2007.Q4</t>
  </si>
  <si>
    <t>2007.Q1</t>
  </si>
  <si>
    <t>2008.Q3</t>
  </si>
  <si>
    <t>2014.Q2</t>
  </si>
  <si>
    <t>2016.Q4</t>
  </si>
  <si>
    <t>2017.Q2</t>
  </si>
  <si>
    <t>2018.Q2</t>
  </si>
  <si>
    <t xml:space="preserve"># 조선 과거 2003~2007년 슈퍼사이클 </t>
    <phoneticPr fontId="5" type="noConversion"/>
  </si>
  <si>
    <t># 조선 회사들의 과거 주가 그래프</t>
    <phoneticPr fontId="5" type="noConversion"/>
  </si>
  <si>
    <t># 과거 전반적인 흐름과 현재 비교</t>
    <phoneticPr fontId="5" type="noConversion"/>
  </si>
  <si>
    <t>총합계</t>
  </si>
  <si>
    <t>행 레이블</t>
  </si>
  <si>
    <t>2024</t>
  </si>
  <si>
    <t>2023</t>
  </si>
  <si>
    <t>2022</t>
  </si>
  <si>
    <t>2021</t>
  </si>
  <si>
    <t>2020</t>
  </si>
  <si>
    <t>2019</t>
  </si>
  <si>
    <t>2018</t>
  </si>
  <si>
    <t>2017</t>
  </si>
  <si>
    <t>2016</t>
  </si>
  <si>
    <t>2015</t>
  </si>
  <si>
    <t>2014</t>
  </si>
  <si>
    <t>2013</t>
  </si>
  <si>
    <t>2012</t>
  </si>
  <si>
    <t>2011</t>
  </si>
  <si>
    <t>2010</t>
  </si>
  <si>
    <t>Q4</t>
  </si>
  <si>
    <t>Q3</t>
  </si>
  <si>
    <t>Q2</t>
  </si>
  <si>
    <t>Q1</t>
  </si>
  <si>
    <t>분기별 신규수주액</t>
    <phoneticPr fontId="16" type="noConversion"/>
  </si>
  <si>
    <t>연도별 신규수주액</t>
    <phoneticPr fontId="16" type="noConversion"/>
  </si>
  <si>
    <t>LPG(액화석유가스) 운반선 2척, LEG(액화에틸렌가스) 운반선 1척</t>
  </si>
  <si>
    <t>열 레이블</t>
  </si>
  <si>
    <t>합계 : 계약금액(억원)</t>
  </si>
  <si>
    <t>앞의 수주잔고를 이용해 이런 식으로 피봇 분석을 할 수 있다라는 걸 알려주기 위한 'sheet'</t>
    <phoneticPr fontId="5" type="noConversion"/>
  </si>
  <si>
    <t>현대미포조선을 진행하였음. 참고하길 바람</t>
    <phoneticPr fontId="5" type="noConversion"/>
  </si>
  <si>
    <t># 대안연료 현황</t>
    <phoneticPr fontId="5" type="noConversion"/>
  </si>
  <si>
    <t xml:space="preserve"># IMO 환경규제 </t>
    <phoneticPr fontId="5" type="noConversion"/>
  </si>
  <si>
    <t># 친환경 선박과 LNG</t>
    <phoneticPr fontId="5" type="noConversion"/>
  </si>
  <si>
    <t># IMO 환경규제와 조선</t>
    <phoneticPr fontId="5" type="noConversion"/>
  </si>
  <si>
    <t># 환경규제에 따른 LNG, FSRU</t>
    <phoneticPr fontId="5" type="noConversion"/>
  </si>
  <si>
    <t>미국은 현재 해군력 악화 문제가 자국 내에서 크게 대두되는 중 (중국의 배 수가 더 많고 앞으로도 증가도 훨씬 많을 예정, 물론 기술은 미국이 좋겠지만, 전쟁은 소모전이기 때문에 양을 무시할 수 없음)</t>
    <phoneticPr fontId="5" type="noConversion"/>
  </si>
  <si>
    <t>함정 생산능력도 부족, 생산을 안하는 것도 아니고 그냥 부족한 것, 미국 조선소는 1년에 1.4척 capa 밖에 안됨</t>
    <phoneticPr fontId="5" type="noConversion"/>
  </si>
  <si>
    <t>&gt; 이 상황에서 정말 중국을 견제하지 않을까?</t>
    <phoneticPr fontId="5" type="noConversion"/>
  </si>
  <si>
    <t>청원서 주요 내용</t>
    <phoneticPr fontId="5" type="noConversion"/>
  </si>
  <si>
    <t>-미국 상선부문 조선업은 75년만 해도 세계 1위였으나, 50년이 지난 지금 조선소의 70% 이상이 사라짐</t>
    <phoneticPr fontId="5" type="noConversion"/>
  </si>
  <si>
    <t>&gt; 수천개의 일자리가 사라졌고, 점유율 역시 떡락했는데 - 이와 관련된 가장 큰 요인은 '세계 최대 규모의 불공정 거래 관행'이다</t>
    <phoneticPr fontId="5" type="noConversion"/>
  </si>
  <si>
    <t>-중국이 정책적으로 개입하면서 조선, 해양, 물류 산업을 장악하려 하고 있다</t>
    <phoneticPr fontId="5" type="noConversion"/>
  </si>
  <si>
    <t xml:space="preserve">&gt; 이로 인해, 미국 선박 및 해운 회사를 차별하고, 공급을 방해하겠다고 위협하며 국가 안보 이익을 훼손하고 있다. </t>
    <phoneticPr fontId="5" type="noConversion"/>
  </si>
  <si>
    <t>&gt; 이 문장이 보이는가? 대놓고 중국 저격함</t>
    <phoneticPr fontId="5" type="noConversion"/>
  </si>
  <si>
    <t>그래서 이걸 어떻게 해결해야 하냐?</t>
    <phoneticPr fontId="5" type="noConversion"/>
  </si>
  <si>
    <t>The U.S must take the lead in addressing these challenges and engage its allies and partners in the effort</t>
    <phoneticPr fontId="5" type="noConversion"/>
  </si>
  <si>
    <t>&gt; 그래서 이거를 파트너와 동맹국들과 함께 해결하라고 적혀 있음</t>
    <phoneticPr fontId="5" type="noConversion"/>
  </si>
  <si>
    <t>중국이 해양, 물류, 조선 영역을 Dominate하려고 한다</t>
    <phoneticPr fontId="5" type="noConversion"/>
  </si>
  <si>
    <t>-2001년 10차 5개년 계획 : 조선업을 주축 산업 또는 전략사업으로 지정하여, 세계를 선도하는 산업으로 키우겠다</t>
    <phoneticPr fontId="5" type="noConversion"/>
  </si>
  <si>
    <t>-11차 5개년 계획: 지속해서 국가 핵심 산업으로 포커싱</t>
    <phoneticPr fontId="5" type="noConversion"/>
  </si>
  <si>
    <t>-2015년 : 국영기업이 유지해야 할 7대 전략산업에 조선 포함(Made in China 2025) 발표</t>
    <phoneticPr fontId="5" type="noConversion"/>
  </si>
  <si>
    <t>2025년까지 상업화</t>
    <phoneticPr fontId="5" type="noConversion"/>
  </si>
  <si>
    <t>-시장 가격보다, 낮은 가격, 세금 우대, 보조금, 국책은행으로부터의 정책대출, 지분투입 및 출자 전환 등으로 인위적 성장</t>
    <phoneticPr fontId="5" type="noConversion"/>
  </si>
  <si>
    <t>-국영 철강업체로부터 후판 공급 등 밸류체인 내에서의 지원 등</t>
    <phoneticPr fontId="5" type="noConversion"/>
  </si>
  <si>
    <t>&gt; 최첨단 기술을 목표로 하는 글로벌 주력 사업으로 이미 성장하였음</t>
    <phoneticPr fontId="5" type="noConversion"/>
  </si>
  <si>
    <t>그리고 이러한 상선 부문의 지배는 군사적으로도 이어졌다</t>
    <phoneticPr fontId="5" type="noConversion"/>
  </si>
  <si>
    <t>-중국의 '민군 융합' 정책에 따라 상선 생산 기업은 군용 선박 생산도 가능</t>
    <phoneticPr fontId="5" type="noConversion"/>
  </si>
  <si>
    <t>&gt; 중국 해군 선박 생산 기술 및 충분한 capacity 확보가 가능 : 필요할 때 군함 제조를 강화함</t>
    <phoneticPr fontId="5" type="noConversion"/>
  </si>
  <si>
    <t xml:space="preserve">-이는 중국의 일대일로 - 해상 실크로드 구상과 이어져 있다. </t>
    <phoneticPr fontId="5" type="noConversion"/>
  </si>
  <si>
    <t>&gt; 중국은 전략적 해양 통로를 위해 글로벌 영향력을 높이고자 노력중인데, 전략적으로 주요 해운/물류 회사에 투자하고, 전세계 항구에 사용되는 크레인을 장악 / 물류 플랫폼의 독점 &gt; 중국 국엽기업들이 전 세계 항만터미널의 건설, 운용, 소유를 하고 있음</t>
    <phoneticPr fontId="5" type="noConversion"/>
  </si>
  <si>
    <t>-글로벌리 60% 이상의 항만 터미널이 중국 회사와 연결되어 있거나, 자금 조달 등으로 얽혀있는 상황</t>
    <phoneticPr fontId="5" type="noConversion"/>
  </si>
  <si>
    <t>&gt; 해양 및 물류 인프라를 장악하면서, 무역(운임/중국산 제품 우대) 에서의 영향력 상승</t>
    <phoneticPr fontId="5" type="noConversion"/>
  </si>
  <si>
    <t>&gt; 반 중국 업체들에 대한 배제, 불이익 처분이 가능한 지위로 올라감. 항만/물류에 대한 통제와 정보 획득을 통해 안보 리스크 상승</t>
    <phoneticPr fontId="5" type="noConversion"/>
  </si>
  <si>
    <t>The biggest obsatacle to the industry's recovery is the unfair trade practices of the world's largest ship building nation : China</t>
    <phoneticPr fontId="5" type="noConversion"/>
  </si>
  <si>
    <t>-중국산 배면 통신망도 다 중국회사로 해놓을 거고 그러면 어디로 이동하고 있는지, 물동량 이런 거 미리 다 알 수 있어서 다 선제공격할 수 있을 텐데 이걸 미국이 두고 본다?</t>
    <phoneticPr fontId="5" type="noConversion"/>
  </si>
  <si>
    <t>2000년에서 2022년까지 중국의 신조 건조 비중은 10% 미만에서 47%까지 증가했음</t>
    <phoneticPr fontId="5" type="noConversion"/>
  </si>
  <si>
    <t>중국이 세계 제 1의 조선업체로 성장하고 (공격적인 Q 증설과 보조금을 통한 P 우위), 미국은 조선소 다 망해버림</t>
    <phoneticPr fontId="5" type="noConversion"/>
  </si>
  <si>
    <r>
      <t xml:space="preserve">&gt; 전 세계 선대에서 미국산 배 비중은 극히 적은 수준으로 내려옴 : </t>
    </r>
    <r>
      <rPr>
        <b/>
        <sz val="11"/>
        <color theme="1"/>
        <rFont val="맑은 고딕"/>
        <family val="3"/>
        <charset val="129"/>
        <scheme val="minor"/>
      </rPr>
      <t>국가 안보에 영향</t>
    </r>
    <phoneticPr fontId="5" type="noConversion"/>
  </si>
  <si>
    <t>-&gt; 이 상황을 타개하기 위해서 무역법 301조를 활용해야 한다는 것이 청원서의 주장</t>
    <phoneticPr fontId="5" type="noConversion"/>
  </si>
  <si>
    <t>1. 미국 항구에 정박하는 중국산 선박(Chinese-built ships)에 대한 항만료 부과</t>
    <phoneticPr fontId="5" type="noConversion"/>
  </si>
  <si>
    <t>2. 국내 산업과 노동자 경쟁력 강화를 위해 조선 진흥 기금 조성</t>
    <phoneticPr fontId="5" type="noConversion"/>
  </si>
  <si>
    <t>3. 미국산 상선에 대한 수요 증가, Capacity 확보를 돋우기 위한 다양한 방법들을 고안</t>
    <phoneticPr fontId="5" type="noConversion"/>
  </si>
  <si>
    <t>중국에 대한 규제를 강화하고 동시에 미국 조선을 지원한다면 다시 미국 조선이 살아날 수 있다고 주장</t>
    <phoneticPr fontId="5" type="noConversion"/>
  </si>
  <si>
    <t>결과적으로</t>
    <phoneticPr fontId="5" type="noConversion"/>
  </si>
  <si>
    <t>1. 숙련된 일자리 창출, 핵심 업스트림 기술에 대한 수요 촉진</t>
    <phoneticPr fontId="5" type="noConversion"/>
  </si>
  <si>
    <t>2. 국가 안보를 지키기 위해 충분한 국내 함대 확보</t>
    <phoneticPr fontId="5" type="noConversion"/>
  </si>
  <si>
    <t>를 이루어낼 수 있다는 것</t>
    <phoneticPr fontId="5" type="noConversion"/>
  </si>
  <si>
    <t>청원서의 내용 중에서 조선 PART를 더 봐보자</t>
    <phoneticPr fontId="5" type="noConversion"/>
  </si>
  <si>
    <r>
      <t xml:space="preserve">&gt; </t>
    </r>
    <r>
      <rPr>
        <b/>
        <sz val="11"/>
        <color theme="1"/>
        <rFont val="맑은 고딕"/>
        <family val="3"/>
        <charset val="129"/>
        <scheme val="minor"/>
      </rPr>
      <t>안보 이야기가 계속 나옴</t>
    </r>
    <r>
      <rPr>
        <sz val="11"/>
        <color theme="1"/>
        <rFont val="맑은 고딕"/>
        <family val="2"/>
        <charset val="129"/>
        <scheme val="minor"/>
      </rPr>
      <t>. 미국 상업 선박 건조 경제가 심각해지면서 미국의 국가 안보 요구에도 부응하지 못하고 있다고 말</t>
    </r>
    <phoneticPr fontId="5" type="noConversion"/>
  </si>
  <si>
    <t>밸류체인이 무너지면서 군함 쪽 유지가 어렵다</t>
    <phoneticPr fontId="5" type="noConversion"/>
  </si>
  <si>
    <t>-&gt; 해군과 국방부가 군함 쪽 건조를 위해 수십억 달러를 투자해서 주요 업스트림 공급업체의 CAPA와 인력 수급을 지원하게 됨 + 조선용 단조 및 주조품들에 대한 국내 주요 공급망 재건의 필요성도 느끼고 있음</t>
    <phoneticPr fontId="5" type="noConversion"/>
  </si>
  <si>
    <r>
      <t xml:space="preserve">&gt; </t>
    </r>
    <r>
      <rPr>
        <b/>
        <sz val="11"/>
        <color theme="1"/>
        <rFont val="맑은 고딕"/>
        <family val="3"/>
        <charset val="129"/>
        <scheme val="minor"/>
      </rPr>
      <t>또또 안보 이야기</t>
    </r>
    <phoneticPr fontId="5" type="noConversion"/>
  </si>
  <si>
    <t>-상선 조선업 쇠퇴로 인해, 미국은 전적으로 외부에서 제작된 선박으로 구성된 상선에 의존하고 있는 미국</t>
    <phoneticPr fontId="5" type="noConversion"/>
  </si>
  <si>
    <t>-국가적 위기 상황이나 분쟁을 대비하여, 미국 깃발을 꽂은 상선들을 충분히 보유해야 함</t>
    <phoneticPr fontId="5" type="noConversion"/>
  </si>
  <si>
    <t>-탱커(유조선) 역시 국방부는 외국 선대에 의존하고 있음 '-&gt; 미국 국적의 탱커가 부족하기 때문</t>
    <phoneticPr fontId="5" type="noConversion"/>
  </si>
  <si>
    <t>전체적으로 조선 산업이 유지가 안되니까, 방산 쪽으로도 계속 영향을 받음</t>
    <phoneticPr fontId="5" type="noConversion"/>
  </si>
  <si>
    <t xml:space="preserve">-2020년에는 해군이 40억 달러 규모의 수륙 양용함을 폐기함, 부분적으로 필요한 수리를 해줄 국내 산업 기반 역량이 부족했기 때문 </t>
    <phoneticPr fontId="5" type="noConversion"/>
  </si>
  <si>
    <t>&gt; 안보, 안보!</t>
    <phoneticPr fontId="5" type="noConversion"/>
  </si>
  <si>
    <t>23년에 해군의 의회보고서에서 조선 산업의 유지, 성장을 강조하고 있음</t>
    <phoneticPr fontId="5" type="noConversion"/>
  </si>
  <si>
    <t>'critical need' &lt; 정말 중요하게 인식하고 있음을 알 수 있는 표현</t>
    <phoneticPr fontId="5" type="noConversion"/>
  </si>
  <si>
    <t>또한 자국의 조선업은 결국 큰 호황/불황 사이클에서 버틸 수 없는 수준이라고 표명(조선업의 근본적인 특징 너무나도 긴 불황, 호황을 잡아내고, 미국 조선업은 이 사이클 1번 버틸 수 없는 수준까지 왔다고 함)</t>
    <phoneticPr fontId="5" type="noConversion"/>
  </si>
  <si>
    <t>&gt; 자국의 조선업이 정말 심각한 위기에 쳐해있다고 인식하고 있음</t>
    <phoneticPr fontId="5" type="noConversion"/>
  </si>
  <si>
    <t>그렇다면 이 상황을 어떻게 타개할 것인지 다시 아래에서 서술함</t>
    <phoneticPr fontId="5" type="noConversion"/>
  </si>
  <si>
    <t>이 상황을 타개할 방법을 제시</t>
    <phoneticPr fontId="5" type="noConversion"/>
  </si>
  <si>
    <t>1. Port fee for ships made in China</t>
    <phoneticPr fontId="5" type="noConversion"/>
  </si>
  <si>
    <t>&gt; 중국산 배에서 불공정하게 정부 지원을 받거나, 저가로 차별적으로 제공된 선박에 대해 톤수에 비례하여 항구 요금을 뜯자는 뉘양스</t>
    <phoneticPr fontId="5" type="noConversion"/>
  </si>
  <si>
    <t>&gt; 또한 신규 배일수록 더 높이 받고, 그 fee를 계속해서 높여나가자 : 압박을 세게 넣음</t>
    <phoneticPr fontId="5" type="noConversion"/>
  </si>
  <si>
    <t>선가를 충분히 높게 유지하도록 해서 '미국 조선소'가 시장 경쟁에서 밀리지 않게, 시장 조성을 하고 유지하는데 초점을 두고 있는 것으로 보임</t>
    <phoneticPr fontId="5" type="noConversion"/>
  </si>
  <si>
    <t>그리고 여기서 창출된 Fee를 바탕으로 미국 상업용 조선소에 재건 비용으로 사용</t>
    <phoneticPr fontId="5" type="noConversion"/>
  </si>
  <si>
    <t>2. U.S Commercial Shipbuilding Revitalization Fund</t>
    <phoneticPr fontId="5" type="noConversion"/>
  </si>
  <si>
    <r>
      <t xml:space="preserve">-위에서 걷어진 비용을 가지고 미국 내 &amp; 미국 외 건조 비용 차이의 </t>
    </r>
    <r>
      <rPr>
        <b/>
        <u/>
        <sz val="11"/>
        <color theme="1"/>
        <rFont val="맑은 고딕"/>
        <family val="3"/>
        <charset val="129"/>
        <scheme val="minor"/>
      </rPr>
      <t>최대 50% 까지 보조해주는 방식</t>
    </r>
    <phoneticPr fontId="5" type="noConversion"/>
  </si>
  <si>
    <t>-이 밖에도 새로운 조선소 시설을 확충, 투자하는데 지원할 수도 있고, 공급망 격차를 해소하는 데도 사용하는 것으로 보임</t>
    <phoneticPr fontId="5" type="noConversion"/>
  </si>
  <si>
    <t>3. Support demand for U.S - built Vessels</t>
    <phoneticPr fontId="5" type="noConversion"/>
  </si>
  <si>
    <t xml:space="preserve">-미국산 선박 수요 강화를 위해 대통령은 가능한 모든 액션을 취해야만 한다. </t>
    <phoneticPr fontId="5" type="noConversion"/>
  </si>
  <si>
    <t>(1) 가령 Jones Act의 충실한 수행 : CBP가 규정해놓은 다양한 예외 규정을 철회하며, 해당 법안 강화</t>
    <phoneticPr fontId="5" type="noConversion"/>
  </si>
  <si>
    <t>(2) 군용 화물, 수출입은행 화물, 민간 및 농업 화물의 운송에 있어서 미국 선박 활용 비중을 높이는 것</t>
    <phoneticPr fontId="5" type="noConversion"/>
  </si>
  <si>
    <t>(3) MSP, TSP 참여 선박에 대한 인센티브 확대</t>
    <phoneticPr fontId="5" type="noConversion"/>
  </si>
  <si>
    <t>(4) LNG, 연료유 등의 수출에 있어서 일정 비중 이상을 미국산 선박으로 운송하도록</t>
    <phoneticPr fontId="5" type="noConversion"/>
  </si>
  <si>
    <t>4. Address Chines port and logistics infrastructure platforms and equipment</t>
    <phoneticPr fontId="5" type="noConversion"/>
  </si>
  <si>
    <t>5. Consultations with other nations</t>
    <phoneticPr fontId="5" type="noConversion"/>
  </si>
  <si>
    <t>-일본, 한국도 정부 지원을 하고 있긴 한데, 이건 중국이랑 경쟁하기 위해서 어쩔 수 없는 것들로 보임</t>
    <phoneticPr fontId="5" type="noConversion"/>
  </si>
  <si>
    <t>- 한국과 일본은 중국의 해상 실크로드 정책과 같은 것이 없음</t>
    <phoneticPr fontId="5" type="noConversion"/>
  </si>
  <si>
    <t>-한국과 일본과 협력해서 교류하면서 이런 시장 왜곡을 해결하고, 공정하고 개방적인 경쟁을 유지하도록 하자</t>
    <phoneticPr fontId="5" type="noConversion"/>
  </si>
  <si>
    <t>&gt; 화살이 중국으로만 항해 있음</t>
    <phoneticPr fontId="5" type="noConversion"/>
  </si>
  <si>
    <t>청원서가 140 page인데 온통 내용이 China 나쁘다, 규제해야 한다!, 미국은 안보위험에 처해있다, 이런 해결책을 통해 미국 조선소를 살리자 !임</t>
    <phoneticPr fontId="5" type="noConversion"/>
  </si>
  <si>
    <t>청원서 내용 정리</t>
    <phoneticPr fontId="5" type="noConversion"/>
  </si>
  <si>
    <t>1. 미국 노조들에서 무역대표부에 중국 해운, 항만, 조선 관련 제재를 청원함</t>
    <phoneticPr fontId="5" type="noConversion"/>
  </si>
  <si>
    <t>2. 표면적인 이유는 미국 산업을 살리고, 노동자들의 일자리를 지키기 위함</t>
    <phoneticPr fontId="5" type="noConversion"/>
  </si>
  <si>
    <t xml:space="preserve">3. 하지만 그 이면에는 군사적인 목적(미 해군을 보강하고 유지하기 위한 자국 내 밸류체인 활성화 &amp; 적대국의 해군 관련 경쟁력 약화) </t>
    <phoneticPr fontId="5" type="noConversion"/>
  </si>
  <si>
    <t>4. 구체적인 방안은 중국에서 생산된 상선들의 미 항구 정박 시, 불공정한 가격(기준 제시를 안해서 거의 감놔라, 배놔라 할 거 같긴 함)으로 판매된 선박에 대해서는 제재금 부과</t>
    <phoneticPr fontId="5" type="noConversion"/>
  </si>
  <si>
    <t>5. 이를 자국 내 조선소 살리기를 위해 사용할 예정(미국 내, 외 생산비 차이에 대한 보조금 지급 등으로 활용)</t>
    <phoneticPr fontId="5" type="noConversion"/>
  </si>
  <si>
    <t>청원서의 내용, 바이든의 즉각적인 트윗, 미국의 지금까지의 다른 산업에서의 중국 규제를 고려해보았을 때 중국 규제가 가시화될 확률은 매우 높아보임</t>
    <phoneticPr fontId="5" type="noConversion"/>
  </si>
  <si>
    <r>
      <t>[출처]</t>
    </r>
    <r>
      <rPr>
        <sz val="12"/>
        <color rgb="FF000000"/>
        <rFont val="Dotum"/>
        <family val="2"/>
        <charset val="129"/>
      </rPr>
      <t xml:space="preserve"> 선박 엔진에 대하여|</t>
    </r>
    <r>
      <rPr>
        <b/>
        <sz val="12"/>
        <color rgb="FF000000"/>
        <rFont val="Dotum"/>
        <family val="2"/>
        <charset val="129"/>
      </rPr>
      <t>작성자</t>
    </r>
    <r>
      <rPr>
        <sz val="12"/>
        <color rgb="FF000000"/>
        <rFont val="Dotum"/>
        <family val="2"/>
        <charset val="129"/>
      </rPr>
      <t xml:space="preserve"> hYun Min</t>
    </r>
  </si>
  <si>
    <t>​</t>
  </si>
  <si>
    <t xml:space="preserve">이외에도 이것저것 부품들이 많은데, 우선 머릿속으로 그려질 수 있게 겉으로 보이는 큰 부품들 위주로 추렸다. </t>
  </si>
  <si>
    <t xml:space="preserve">엔진을 냉각시키는 역할을 하는 부품이다. </t>
  </si>
  <si>
    <t>10) 에어 쿨러(Air Cooler)</t>
  </si>
  <si>
    <t xml:space="preserve">선박 엔진 상단에 부착되는 부품이며, 엔진 내부에 많은 산소를 공급하도록 도와주며 불완전 연소를 줄여 출력과 효율을 높여주는 장치이다. </t>
  </si>
  <si>
    <t>9) 터보 차저(Turbocharger)</t>
  </si>
  <si>
    <t xml:space="preserve">실린더 프레임 상단에 장착되는 덮게 부품이다. </t>
  </si>
  <si>
    <t>8) 실린더 커버(Cylinder Cover)</t>
  </si>
  <si>
    <t xml:space="preserve">실린더 헤드와 실린더 로드를 감싸는 원통형 프레임이다. 내부에서 폭발이 일어나기 때문에 내구성이 좋아야 한다. </t>
  </si>
  <si>
    <t>7) 실린더 라이너(Cylinder Liner)</t>
  </si>
  <si>
    <t>실린더 라이너 안에서 상하 운동을 하는 부품이다. 실린더 로드는 긴 막대기, 실린더 헤드는 막대기 위에 달린 뭉퉁한 원기둥 형태이다.</t>
  </si>
  <si>
    <t>6) 실린더 로드 &amp; 실린더 헤드(Cylinder Rod &amp; Cylinder Head)</t>
  </si>
  <si>
    <t xml:space="preserve">크랭크 축과 실린더 로드를 연결 시켜주는 부품이다. </t>
  </si>
  <si>
    <t>5) 컨넥팅 로드(Connecting Rod)</t>
  </si>
  <si>
    <t>배드 플레이트 안에 들어간다.</t>
  </si>
  <si>
    <t xml:space="preserve">피스톤 왕복 운동을 회전 운동으로 바꾸어 프로펠러에 전달하는 부품이다. </t>
  </si>
  <si>
    <t>4) 크랭크 축(Crankshaft)</t>
  </si>
  <si>
    <t xml:space="preserve">프레임 박스 위에 장착되는 상단부 프레임이다. </t>
  </si>
  <si>
    <t>3) 실린더 프레임(Cylinder Frame)</t>
  </si>
  <si>
    <t xml:space="preserve">배드 플레이트 위에 위치하며, 중단부 프레임이다. </t>
  </si>
  <si>
    <t>2) 프레임 박스(Frame Box)</t>
  </si>
  <si>
    <t xml:space="preserve">배드 플레이트는 우측 사진 처럼 엔진 하단부 프레임이다. </t>
  </si>
  <si>
    <t>1) 배드 플레이트(Bed Plate)</t>
  </si>
  <si>
    <t>선박 엔진 구조</t>
  </si>
  <si>
    <t>추진 엔진 부품 소개</t>
  </si>
  <si>
    <r>
      <t>[출처]</t>
    </r>
    <r>
      <rPr>
        <sz val="12"/>
        <color rgb="FF000000"/>
        <rFont val="Dotum"/>
        <family val="2"/>
        <charset val="129"/>
      </rPr>
      <t xml:space="preserve"> [산업공부] 조선엔진 시장|</t>
    </r>
    <r>
      <rPr>
        <b/>
        <sz val="12"/>
        <color rgb="FF000000"/>
        <rFont val="Dotum"/>
        <family val="2"/>
        <charset val="129"/>
      </rPr>
      <t>작성자</t>
    </r>
    <r>
      <rPr>
        <sz val="12"/>
        <color rgb="FF000000"/>
        <rFont val="Dotum"/>
        <family val="2"/>
        <charset val="129"/>
      </rPr>
      <t xml:space="preserve"> 미생</t>
    </r>
  </si>
  <si>
    <t>기타는 중국이다</t>
  </si>
  <si>
    <t>STX는 MAN라이센스만 있고, 만들 수 는 있다고 하는데, 레퍼런스가 없어서 선주들이 안씀.</t>
  </si>
  <si>
    <t>MAN의 DF와 WIN-GD엔진은 현대중공업과 HSD만 한다.</t>
  </si>
  <si>
    <t>LNG D/F 듀얼 엔진 점유율</t>
  </si>
  <si>
    <t>K조선, 대선조선, 중국 조선소는 STX를 사용한다</t>
  </si>
  <si>
    <t>조선소는 한국, 중국, 일본에있는 자국 엔진제작을 선호한다</t>
  </si>
  <si>
    <t>일본/유럽 엔진 제작사들 ↓, 중국 ↑</t>
  </si>
  <si>
    <t>한국 3사 60%, 중국 20%, 일본 20%</t>
  </si>
  <si>
    <t>현대 중공업 엔진사업부 31%, HSD엔진 23%, STX중공업 7%, 일본 17%, 중국 19%</t>
  </si>
  <si>
    <t>대형 디젤 선벅 엔진 점유율</t>
  </si>
  <si>
    <t>각 엔진 디자인 사 별 기술 표준을 제시한다. Man은 MEGI 엔진 라이선스, WIN-GD는 X-DF 엔진 라이선스. (MEGI는 고압, X-DF는 저압)</t>
  </si>
  <si>
    <t>대부분 WIN GD를 선호한다, 그러나 국내 기업들은 Man사 와 협업을 더 한다.</t>
    <phoneticPr fontId="16" type="noConversion"/>
  </si>
  <si>
    <t>Man 70%, WIN GD 30%</t>
  </si>
  <si>
    <t>DF엔진을 사용할 경우 건조 가격이 올라감</t>
  </si>
  <si>
    <t>라이센스 비용</t>
  </si>
  <si>
    <t>저온/ 고압의 LNG탱크를 달아야하고 배관, 피팅 수도 늘어남</t>
  </si>
  <si>
    <t>LNG운반 선들은 LNG추진선이다, 그러나 LNG선이 아닌 벌크선, 탱크선, 컨테이너선은 LNG추진 연로를 사용하기위해 부가 장비를 설치해야된다</t>
  </si>
  <si>
    <t>현재 상용화된 LNG추진엔진은 Dual Fuel엔진이다. Dual Fuel은 필요할떼 석유와 가스를 둘 다 사용할 수 있는 모델이다.</t>
    <phoneticPr fontId="16" type="noConversion"/>
  </si>
  <si>
    <t>기존의 추진엔진 디젤이였다. 그러나 LNG나 듀얼로 바꿔야한다. 디젤 → LNG로 바뀌면 더 많은 기술, 장치, 안정성이 필요하다</t>
  </si>
  <si>
    <t>현황</t>
  </si>
  <si>
    <t>둘중에 저속엔진 (추진엔진)의 부가가치가 높다. 친환경 선박의 핵심도 이 저속 엔진이다.</t>
  </si>
  <si>
    <t>(중속엔진, 발전기, generator engine 4행정 엔진): 선박 자체의 발전을 위해 쓰이는 엔진. 선박 자체 전기를 생산할 때 쓰임. 선박용 전기 공급</t>
  </si>
  <si>
    <r>
      <t>(저속엔진, 추진엔진, main engine, 2행정 엔진):</t>
    </r>
    <r>
      <rPr>
        <sz val="11"/>
        <color theme="1"/>
        <rFont val="맑은 고딕"/>
        <family val="2"/>
        <charset val="129"/>
        <scheme val="minor"/>
      </rPr>
      <t xml:space="preserve"> 선박이 바다에서 추진하기 위해 쓰이는 엔진. 바다 위에서 움직일 때 쓰임. 즉, 프로펠라 돌리는 엔진</t>
    </r>
  </si>
  <si>
    <t>추진엔진 vs 발전엔진</t>
  </si>
  <si>
    <t>LNG추진 엔진은 수소 인프라보다 빨리 확장이 가능하다.</t>
    <phoneticPr fontId="16" type="noConversion"/>
  </si>
  <si>
    <t>친환경 선박 에진 표준은 LNG Duel Fuel이다. 갈수록 암모니아, 수소, 원자력, 메탄올 추진 엔진으로 바뀌어야 하고 연구가 진행중이지만 인프라가 부족한다.</t>
  </si>
  <si>
    <t>친환경 엔진 표준</t>
  </si>
  <si>
    <t>출력보다 회전수를 높이는 방향으로 설계된 엔진이다. 큰 힘을 요구하는 농기계나 중장비와 같은 장치가 아니라 높은 속도를 요구하는 자동차나 배 따위에 쓰인다. 선박 엔진으로 사용하지 않는다.</t>
  </si>
  <si>
    <t>고속형 엔진</t>
  </si>
  <si>
    <t xml:space="preserve">저속과 고속의 중간에 위치한 엔진으로 속도는 상대적인 것이라 업종에 따라 저속, 중속, 고속 엔진 분류의 범위가 다르다. 출력과 회전수가 저속형 엔진보다 높고, 고속형 엔진보다는 낮다. 주로 선박 발전기로 사용된다. </t>
  </si>
  <si>
    <t>중속형 엔진</t>
  </si>
  <si>
    <t xml:space="preserve">저속 회전 영역에서의 토크 및 연료 소비 효율의 향상을 고려하여 개발된 엔진이다. 최근에는 주행 연료 소비율을 향상시키기 위하여 엔진 회전율 크게 저하시켜 마찰 손실을 줄이는 경향이며, 이 때문에 저속형 엔진이 필요하다. 주로 중형 선박, 대형 선박에 사용된다. </t>
  </si>
  <si>
    <t>저속형 엔진</t>
  </si>
  <si>
    <t xml:space="preserve">기관 내에서 연소까지 이뤄지는 내연기관과는 달리, 외부에 설치된 연소장치에서 연료를 연소시켜 얻은 열 에너지로 매개물질(증기기관이나 증기터빈의 경우 물)을 가열하고, 가열된 매개물질의 기화 혹은 팽창으로 발생한 압력으로 기계를 작동시키는 형태의 기관이다. 대표적인 예로 증기기관이 있다. </t>
  </si>
  <si>
    <t>외연기관 엔진</t>
  </si>
  <si>
    <t xml:space="preserve">연료를 내부의 실린더 혹은 연소실 등에서 연소시켜 동력을 얻는 엔진을 뜻한다. 대표적인 예로 자동차가 있다. </t>
  </si>
  <si>
    <t>내연기관 엔진</t>
  </si>
  <si>
    <t>기체연료와 액체연료를 모두 사용할 수 있는 엔진이다. 대표적으로 LNG Dual Fuel (D/F) engine이다.</t>
  </si>
  <si>
    <t>듀얼 퓨얼 엔진</t>
  </si>
  <si>
    <t>엔진 종류</t>
  </si>
  <si>
    <t>엔진부품: 태웅, 인화정공, 삼영엠텍, 대장솔루션, 케이에스피</t>
  </si>
  <si>
    <t>엔진 기업: HD한국조선해양 (조선 기엽), HSD엔진, STX중공업</t>
  </si>
  <si>
    <t>지배구조상 주주환원이 우선이 아닐 수 있다.</t>
  </si>
  <si>
    <t>23년 2분기 기준으로 상선에서 DF엔진 비중이 22년 63%에서 23년1H 14%로 금감했다.</t>
  </si>
  <si>
    <t>구매하는 물량 무관하게 기준으로 고객사별 중요도가 있다 (한화오션 수요가 일순위. 엔진부품 기엽으로써 conflict of interest발생</t>
  </si>
  <si>
    <t>중국 매출 비중이 경쟁사 대비 상대적으로 크다 (23년3분기 기준으로 매출액 23%+가 한 중국 업체였다.</t>
  </si>
  <si>
    <t>주요 제품이 선박용 디젤엔진이다. 하지만  다양한 탄소중립 규제로 인하여 장기적인 수요 감소 예상.</t>
  </si>
  <si>
    <t>저년대비 23년 신규수주는  30% 감소했다.</t>
  </si>
  <si>
    <t>악재</t>
    <phoneticPr fontId="16" type="noConversion"/>
  </si>
  <si>
    <t>수주잔고가 늘어나고 있다.</t>
  </si>
  <si>
    <t>친환경 엔진은 일반 디젤 엔진보다 가격이 높아서 GPM증가 예상.</t>
  </si>
  <si>
    <t>동사는 친환경/대출력 엔진 점유율 확대에 투자하고있다.</t>
  </si>
  <si>
    <t>호재</t>
  </si>
  <si>
    <t>선박엔진 수주잔고 선박 비중 은 LNG선 62%, 컨테이너선 31%, 탱커선 4%, 기타 3%였다.</t>
  </si>
  <si>
    <t>22년 기준으로, DF엔진 비중은 83%증가해서 63%를 차지한다. 반면에 디젤엔진은 48%감소해서 16.5%에 육박했다.</t>
  </si>
  <si>
    <t>대형 디젤 선박 엔진 점유률 23%, MAN, WIN-GF LNG Dual Fuel엔진 점유률은 각각 39%와 32%다.</t>
  </si>
  <si>
    <t>제품별 매출 비중</t>
  </si>
  <si>
    <t>영업외에서는 메탄올엔진 설비투자에 따른 생산사 무동 철거 관련 유형자산처분손실(18억원)이 반영되었다.</t>
  </si>
  <si>
    <t xml:space="preserve">1Q24 저마진 물량인 ‘21년 수주분이 해소되고 수익성 개선이 본격화 될 것으로 보인다. </t>
  </si>
  <si>
    <t xml:space="preserve">영업이익은 1)환율하락 영향, 2) 1Q24 일부 납품분(‘21년 수주분)에 대한 충당금 반영, 3)조선소 공정 지연에 따른 프로젝트 이월 영향 등이 반영되었다. </t>
  </si>
  <si>
    <t xml:space="preserve">컨센서스는 없다. 매출액은 엔진납품 대수 증가로 확연한 외형성장을 보였다. </t>
  </si>
  <si>
    <t xml:space="preserve">4Q23 실적은 매출액 2,784억원(+24%, 이하 YoY), 영업이익 1억원 (4Q22 30억원)을 기록했다. </t>
  </si>
  <si>
    <t>4분기 실적</t>
  </si>
  <si>
    <t>세계 2위의 저속엔진 시장점유률(평균 20%)을 유지하고 있다.</t>
  </si>
  <si>
    <t>누계 저속엔진 생산 1억마력을 달성하였으며, 2014년 세계 최초 선박용 이중연료(DF) 엔진 상용화 및 독자 기술로 친환경 탈질시스템(DelNOx)을 개발하는 등 기술개발을 선도하고 있음.</t>
  </si>
  <si>
    <t>동사는 1999년 설립된 종합 엔진 생산 전문업체로 현재 선박엔진사업, 부품판매사업, 디젤발전사업 및 환경오염방지시설(이하 "SCR")업을 주요 사업으로 영위하고 있음.</t>
  </si>
  <si>
    <t>기업개요</t>
  </si>
  <si>
    <t>당기순이익 - 지배주주</t>
  </si>
  <si>
    <t>적지</t>
  </si>
  <si>
    <t>적전</t>
  </si>
  <si>
    <t>흑전</t>
  </si>
  <si>
    <t>% YoY</t>
  </si>
  <si>
    <t>% 당기순이익률</t>
  </si>
  <si>
    <t>당기순이익</t>
  </si>
  <si>
    <t>법인세차감전이익</t>
  </si>
  <si>
    <t>% EBITDA Margin</t>
  </si>
  <si>
    <t>EBITDA</t>
  </si>
  <si>
    <t>% 영업이익률</t>
  </si>
  <si>
    <t>영업이익</t>
  </si>
  <si>
    <t>% 매출총이익률</t>
  </si>
  <si>
    <t>매출총이익</t>
  </si>
  <si>
    <t>조정</t>
  </si>
  <si>
    <t>해외</t>
  </si>
  <si>
    <t>(지역별)</t>
  </si>
  <si>
    <t>기타</t>
  </si>
  <si>
    <t>선박엔진</t>
  </si>
  <si>
    <t>(사업부문별)</t>
  </si>
  <si>
    <t>사업부별 매출액</t>
  </si>
  <si>
    <t>매출액</t>
  </si>
  <si>
    <t>단위: 백만원</t>
  </si>
  <si>
    <t>한화엔진</t>
  </si>
  <si>
    <t>파업으로 인한 엔진생산 중단.</t>
  </si>
  <si>
    <t xml:space="preserve">STX는 중국 매출 비중이 상대적으로 크다 (22년에는 매출액 30.7%가 한 중국 업체였다). 중국 시장으로 인한 수요 둔화. </t>
  </si>
  <si>
    <t>편입후, 진행될 유상증자 등 다양한 불확실성 도 있다.</t>
  </si>
  <si>
    <t>공정거래위원회가 아직 편입승인을 안 내려줬다. STX는 벌써 규모가있는 부품 기업이여서 쉽지는 안을 것 같다.</t>
    <phoneticPr fontId="16" type="noConversion"/>
  </si>
  <si>
    <t>생산 가동률이 25% 정도면 capex를 미루고 underinvest 했을 가능성이 높다. 즉, 장비 노후와 잠재 가동률이 과대 측정됐을 가능성이 있다.</t>
  </si>
  <si>
    <t>저속엔진만 하는데, 대형저속엔진은 못 만든다. K조선, 대선조선, 중국 조선소가 사용한다. 그만큼 HD한국조선해양, 한화엔진보다 대형 선박엔진 기술력 부족</t>
  </si>
  <si>
    <t xml:space="preserve">MAN ES사와 협력하여 메탄올 및 암모니아 연료 엔진을 개발중이다. </t>
  </si>
  <si>
    <t>HD현대그룹의 인수가 성공하면 premium으로 인수 할 것이다.</t>
  </si>
  <si>
    <t>23년 1,2분기 생산 가동률이 25% 정도 된다고 공시에 나왔다. 즉, 가동률이 100%가 되면 매출은 4배 증가할 여지가있다.</t>
  </si>
  <si>
    <t>친환경/대출력 엔진 점유율 확대에 투자하고있다. 다양한 엔진 규격 기술을 보유해서 친환경 고객 수요를 대응할 수 있다.</t>
  </si>
  <si>
    <t> 컨테이너선은 일부 대형 선사의 메탄올 시험선대 구축 등의 영향으로 상반기 중 예상보다 많은 물량이 발주됨. LNG선의 하반기 발주량이 상반기 대비 늘어날 것으로 기대함.</t>
  </si>
  <si>
    <t> 유럽지역에서의 매출이 증가하여 전분기 대비 매출이 40%가량 상승하였고 이에 전년도 대비 영업이익이 170% 가량 상승함.</t>
  </si>
  <si>
    <t>2023년 12월 전년 동기 대비 연결기준 매출액은 67% 증가, 영업이익은 18% 증가, 당기순이익은 900% 증가.</t>
  </si>
  <si>
    <t>LNG선의 하반기 발주량이 상반기 대비 늘어날 것으로 기대함.</t>
  </si>
  <si>
    <t>컨테이너선은 일부 대형 선사의 메탄올 시험선대 구축 등의 영향으로 상반기 중 예상보다 많은 물량이 발주됨. </t>
  </si>
  <si>
    <t>유럽지역에서의 매출이 증가하여 전분기 대비 매출이 40%가량 상승하였고 이에 전년도 대비 영업이익이 170% 가량 상승함. </t>
  </si>
  <si>
    <t>2023년 9월 전년동기 대비 연결기준 매출액은 49.7% 증가, 영업이익은 171.7% 증가, 당기순이익은 51.2% 감소. </t>
  </si>
  <si>
    <t>동사는 지난해 7월에 HD현대그룹의 STX중공업 인수소식이 발표되었다, 그러나 편입이 지연되고 있다.</t>
  </si>
  <si>
    <t>선박엔진 핵심 부품인 2-ST크랭크샤프트와 터보자처를 자체적으로 생산하고 주요 부품을 조달하여 다양한 고객들에게 부품 및 서비스를 제공하고 있음.</t>
  </si>
  <si>
    <t>동사는 디젤엔진, LNG가스엔진, LPG가스엔진 등 다양한 선박엔진 생산실적을 보유하고 있으며, 글로벌 시장에서 선박용 저속엔진의 주요 메이커로서 자리하고 있음.</t>
  </si>
  <si>
    <t xml:space="preserve">STX중공업은 중/소형 선박용 이중연료, 디젤엔진을 주로 생산한다. </t>
  </si>
  <si>
    <t>동사는 2001년 STX에서 소재사업부문이 분사하여 설립되었고, 2013년 (구)STX중공업을 흡수합병하였음.</t>
  </si>
  <si>
    <t>중단손익</t>
  </si>
  <si>
    <t>내부거래</t>
  </si>
  <si>
    <t>플랜트</t>
  </si>
  <si>
    <t>발전설비</t>
  </si>
  <si>
    <t>엔진ㆍ기자재</t>
  </si>
  <si>
    <t>사업부별 영업이익</t>
  </si>
  <si>
    <t>연도별 재무데이터 (단위: 백만원)</t>
  </si>
  <si>
    <t>STX중공업</t>
  </si>
  <si>
    <t>파업 으로 엔진생산 중단. (24년2월13일 울산조선소에서 노동자 1명이 숨짐).</t>
  </si>
  <si>
    <t>중국의 국수국조 정책 강화로 중국 엔진제조사들이 성장하며, 중국시장에서의 경쟁도 심화되어 왔다.</t>
  </si>
  <si>
    <t>2022년 엔진기계 제조 평균가동률이 101.6%임으로써 STX중공업 인수가 성공하면 capacity가 증가한다.</t>
    <phoneticPr fontId="16" type="noConversion"/>
  </si>
  <si>
    <t>LNG듀얼 엔진 은 MAN사 와 WIN-GD라이센스 각각 46%와 45%다. 즉, 친환경 선박의 들어가는 엔진시장을 경쟁사 비해 압도적으로 점유하고 있다.</t>
    <phoneticPr fontId="16" type="noConversion"/>
  </si>
  <si>
    <t>암모니아 엔진 라이선스사와 영국 조디악과 원자력 추진선 공동 개발하고있다. 탄소중립 시대를 준비하고 있다.</t>
  </si>
  <si>
    <t>LPG, 에탄, 메탄올 등 다양한 Dual Fuel엔진을 생산할 수 있는 기술 보유.</t>
  </si>
  <si>
    <t>고부가치 위주의 선별 수주를 한다는 입장이다. 친환경 선종들 수주가 계속 들어온다.</t>
  </si>
  <si>
    <t>24년 수주목표 금액을 전년대비 약 22억달러 줄여서 보수적으로 135억달러로 정했다. 그러나 1월4일 KB증권에서 2024 가이던스 신규수주를 158.3억 달러를 제시했다.</t>
    <phoneticPr fontId="16" type="noConversion"/>
  </si>
  <si>
    <t xml:space="preserve">2024년 1월16일 기준으로 수주목표 금액의 17.7%를 달성했다. </t>
    <phoneticPr fontId="16" type="noConversion"/>
  </si>
  <si>
    <t>1분기 가이던스</t>
  </si>
  <si>
    <t>사업 부문별 매출 비중</t>
  </si>
  <si>
    <t>동사는 2023년 연간 수주목표를 (157억4000만달러) 조기 달성해서 수주목표 초과 달성했다.</t>
  </si>
  <si>
    <t>카타르 에너지와 17만 4000입방미터(㎥)급 LNG운반선 17척에 대한 건조계약, 아프리카 소재 선사와 LNG 운반선 2척을 6981억원에 건조하는 계약을 체결하여 매출 상승세가 지속될 전망. </t>
  </si>
  <si>
    <t>2023년 12월 전년동기 대비 연결기준 매출액은 21.2% 증가, 영업이익 흑자전환, 당기순이익 적자전환. 3Q대비 영업이익율 1.4%에서 2.7% 증가; 당기순이익률 6.9%에서 -1.5%하락.</t>
  </si>
  <si>
    <t>23년 3분기 기준으로 HD현대중공업은 엔진매출이 18782억원 이였다. 22년 한해의 엔진매출을 한 분기에 벌었다.</t>
  </si>
  <si>
    <t>엔진은 자회사 현대중공업에서 MAN-ES와 고동 개발한 대형 LNG추진 엔진 ME-GA이다</t>
  </si>
  <si>
    <t>그린에너지 사업부문에서는 태양광 셀, 모듈 등의 제품을 취급하고 있음.</t>
  </si>
  <si>
    <t>22년 기준으로 엔진기계가 매출 비중 4%다. 즉, 현대중공업과 현대미포조선 용 위주로 제조 목적인 것으로 추종된다.</t>
  </si>
  <si>
    <t>해양플랜트사업은 원유 생산ㆍ저장설비 공사, 발전ㆍ화공플랜트공사를 수행함.</t>
  </si>
  <si>
    <t>조선사업은 일반상선, 고부가가치 가스선, 해양관련 선박, 최신예 함정 등의 건조와 수소ㆍ암모니아 추진운반선을 개발하고 있으며,</t>
  </si>
  <si>
    <t>동사는 독점규제 및 공정거래에 관한 법률에 따라 설립된 지주회사로서, 지배기업인 동사와 종속기업 19개사로 이루어짐.</t>
  </si>
  <si>
    <t>중단영업</t>
  </si>
  <si>
    <t>연결조정</t>
  </si>
  <si>
    <t>정유</t>
  </si>
  <si>
    <t>금융</t>
  </si>
  <si>
    <t>그린에너지</t>
  </si>
  <si>
    <t>건설장비</t>
  </si>
  <si>
    <t>전기전자</t>
  </si>
  <si>
    <t>엔진</t>
  </si>
  <si>
    <t>해양플랜트</t>
  </si>
  <si>
    <t>조선</t>
  </si>
  <si>
    <t>(사업부별)</t>
  </si>
  <si>
    <t>(수주잔고)</t>
  </si>
  <si>
    <t>단위: 백만원)</t>
  </si>
  <si>
    <t>HD한국조선해양</t>
  </si>
  <si>
    <t>조선 엔진 업체</t>
  </si>
  <si>
    <t xml:space="preserve">조선업황, 광산/광물프로젝트 둔화 </t>
  </si>
  <si>
    <t>부채비율이 21년 3분기 부터 꾸진히 오르는 모습을 보인다</t>
  </si>
  <si>
    <t>약재</t>
  </si>
  <si>
    <t xml:space="preserve">2022년 우리나라는 2018년 이후 최대 수주 점유율을 기록하였으며, 이에 따라 선박엔진 기자재도 수요가 증가할 것으로 예상. </t>
  </si>
  <si>
    <t>세계경제 불확실성이 커지면서 세계 철강시장은 약화된 모습을 보이나, 북미 및 중동지역의 신규 에너지 프로젝트 진행으로 인프라 수요는 소폭 증가할 것으로 예상된다.</t>
  </si>
  <si>
    <t>광산 플랜트향 매출은 철광석, 광물 프로젝트 증가로 지난해부터 성장 추세에 있 으며,발전플랜트기자재매출또한신재생에너지확대기조에따라매출성장 기대.</t>
  </si>
  <si>
    <t>조선업계가 선박 주문 증가로 호황기에 들면서 선박 엔진 및 기자재 부문도 장기적인 성장이 예상된다.</t>
  </si>
  <si>
    <t xml:space="preserve">다음으로 큰 부문은 프랜트 기자재였다. </t>
  </si>
  <si>
    <t>23년 9월 기준으로 선박엔진 구조재의 매출 비율이 51.09%였다.</t>
  </si>
  <si>
    <t>순이익이 꾸준히 오르는 모습을 보이면서 전반적으로 실적이 좋아지고 있다.</t>
  </si>
  <si>
    <t>23년 1분기 흑자로 전환하여 23의 당기순이익을 기록했다. 23년 4분기 249억의 매출을 기록했고, 직전 사엽연도 대비 매출 12억 증가, 영업이익 1억 감소, 당기순이익 6억을 증가했다.</t>
  </si>
  <si>
    <t>동사 실적을 보면 지난해 연간 실적을 적자를 기록하는 등 좋지 않은 모습을 보여주었고, 23년 상반기부터 다행히도 흑자를 기록하며 부활의 신호탄을 쏘아 올리는 모습을 보여줬다.</t>
  </si>
  <si>
    <t>부품을 생산하고 50%이상을 일본, 유럽, 미국 등으로 수출하고 있다.</t>
  </si>
  <si>
    <t xml:space="preserve">선박용 엔진, 장대교량용 특수소재와 건설중장비, 철도차량, 상용차부품 등 산업용 소재 부품과 토목 및 건축용 탄성받침 등 산업의 핵심 </t>
  </si>
  <si>
    <t xml:space="preserve">삼영엠텍은 1997년 삼영소재산업으로 설립되었으며, 연결회사는 플랜트 기자재, 구조물 구조재, 선박엔진 구조재 및 풍력 기자재 등을 생산하고 있다. </t>
  </si>
  <si>
    <t>기엽개요</t>
  </si>
  <si>
    <t>삼영엠텍</t>
  </si>
  <si>
    <t>유동자산이 부채대비 적다 (23년 3분기 기준으로 유동자산 351억 보유, 부채 944억).</t>
  </si>
  <si>
    <t>조선업황 둔화 가능성이 있다.</t>
  </si>
  <si>
    <t>부채비율이 23년 1분기부터 꾸준히 줄어들고 있다.</t>
  </si>
  <si>
    <t xml:space="preserve">조선 엔진업 exposure이 상대적으로 크다. </t>
  </si>
  <si>
    <t>23년 9월 기준으로 조선기자재 부문에서 나온 매출 비중은 39.55%였다. 즉, 매출의 제일 큰비중을 조선 기자재 가 차지했다.</t>
  </si>
  <si>
    <t>23년 1분기 부터 흑자를 기록하는 등 전반적으로 실적이 점차 좋아지고 있다.</t>
  </si>
  <si>
    <t>2020년 부터 재무 상황 악화로이해서 당기순이익 -267억원에서 2023(9분기까지) 28억으로 흑자를 기록했다. 4분기 실적이 너오는데로 당기순이익이 오를 확율이 높다.</t>
  </si>
  <si>
    <r>
      <t>전반적으로 엄청난 적자를 기록하였다가 점차 좋아지고 있는 모습을 보여주고 있다.</t>
    </r>
    <r>
      <rPr>
        <b/>
        <sz val="12"/>
        <color rgb="FF000000"/>
        <rFont val="Calibri"/>
        <family val="2"/>
      </rPr>
      <t xml:space="preserve"> </t>
    </r>
  </si>
  <si>
    <t>과거 선박용 내연기관 구조재와 선박용 주강품에 매출비중이 높았으나, 사업구조의 다양화를 통해 다양한 산업군의 제품을 개발하여 사업영역을 넓혀가고 있음.</t>
  </si>
  <si>
    <t>주강부문에서는 생활안전구조재, 자원채굴설비품, 에너지변환장치품, 수송및산업기기부품소재 등을 생산하고 있으며, 초저온산업부문에서는 초저온 밸브/탱크/파이프 등을 생산하고 있음. </t>
  </si>
  <si>
    <t xml:space="preserve">대창솔루션은 용광로를 활용한 주강품 전문 업체다. </t>
  </si>
  <si>
    <t>동사는 주강품 및 관련 제품 생산을 영위하고 있으며 사업부문은 주강부문과 초저온산업으로 나뉨. </t>
  </si>
  <si>
    <t>기업개요</t>
    <phoneticPr fontId="16" type="noConversion"/>
  </si>
  <si>
    <t>조선 매출이 22년 2Q 급등한 후로부터 꾸준히 150-170억을 왔다 가면서 성장세를 보여주지 않았다. 즉, 엔진 부품 capacity가 찼을 가능성이 있다.</t>
  </si>
  <si>
    <t>OPM과 GPM 성장세를 이여가고 있다.</t>
  </si>
  <si>
    <t>국가별 비중에 국내 매출이 늘어나고 있어서 국내 조선 매출 증가 영향으로 추정가능하다.</t>
  </si>
  <si>
    <t>풍력 매출이 감소하고 있고 조선 매출이 늘어나고 있다.</t>
  </si>
  <si>
    <t>23년12월 기준으로 조선&amp;선박엔진 품목 매출은 초 매출액의 14.4%에 불과한다.</t>
  </si>
  <si>
    <t>동사는 충분한 가격을 받을 수 있는 대형 위주의 해상풍력 시장에 집중하고 있고, 관련 부품을 납품하는 자유 단조업체로 국내에서 유일함.</t>
  </si>
  <si>
    <t>수주잔고 역시 2020년 저점을 찍은 이래 3년 연속 증가세임. </t>
  </si>
  <si>
    <t>전체 매출의 40%를 책임지는 풍력산업의 호황으로 올해 실적 성장세가 예상되고 있음. 최근 1-2년은 조선매출은 조선 비중이 크다.</t>
  </si>
  <si>
    <t>2023년 12월 전년동기 대비 별도기준 매출액은 3% 감소, 영업이익 100%증가하여 흑자전환, 당기순이익은 1523% 증가. </t>
  </si>
  <si>
    <r>
      <t xml:space="preserve"> </t>
    </r>
    <r>
      <rPr>
        <sz val="12"/>
        <color theme="1"/>
        <rFont val="맑은 고딕"/>
        <family val="3"/>
        <charset val="129"/>
      </rPr>
      <t>제강사업부에서</t>
    </r>
    <r>
      <rPr>
        <sz val="12"/>
        <color theme="1"/>
        <rFont val="Calibri"/>
        <family val="2"/>
      </rPr>
      <t xml:space="preserve"> </t>
    </r>
    <r>
      <rPr>
        <sz val="12"/>
        <color theme="1"/>
        <rFont val="맑은 고딕"/>
        <family val="3"/>
        <charset val="129"/>
      </rPr>
      <t>생산되는</t>
    </r>
    <r>
      <rPr>
        <sz val="12"/>
        <color rgb="FFFF0000"/>
        <rFont val="Calibri"/>
        <family val="2"/>
      </rPr>
      <t xml:space="preserve"> </t>
    </r>
    <r>
      <rPr>
        <sz val="12"/>
        <color theme="1"/>
        <rFont val="맑은 고딕"/>
        <family val="2"/>
        <charset val="129"/>
      </rPr>
      <t>잉곳</t>
    </r>
    <r>
      <rPr>
        <sz val="12"/>
        <color rgb="FFFF0000"/>
        <rFont val="맑은 고딕"/>
        <family val="3"/>
        <charset val="129"/>
      </rPr>
      <t xml:space="preserve"> </t>
    </r>
    <r>
      <rPr>
        <sz val="12"/>
        <color theme="1"/>
        <rFont val="맑은 고딕"/>
        <family val="3"/>
        <charset val="129"/>
      </rPr>
      <t>(</t>
    </r>
    <r>
      <rPr>
        <sz val="12"/>
        <color theme="1"/>
        <rFont val="맑은 고딕"/>
        <family val="2"/>
        <charset val="129"/>
      </rPr>
      <t>INGOT</t>
    </r>
    <r>
      <rPr>
        <sz val="12"/>
        <color theme="1"/>
        <rFont val="맑은 고딕"/>
        <family val="3"/>
        <charset val="129"/>
      </rPr>
      <t>)</t>
    </r>
    <r>
      <rPr>
        <sz val="12"/>
        <color theme="1"/>
        <rFont val="Calibri"/>
        <family val="2"/>
      </rPr>
      <t xml:space="preserve"> </t>
    </r>
    <r>
      <rPr>
        <sz val="12"/>
        <color theme="1"/>
        <rFont val="맑은 고딕"/>
        <family val="3"/>
        <charset val="129"/>
      </rPr>
      <t>및</t>
    </r>
    <r>
      <rPr>
        <sz val="12"/>
        <color theme="1"/>
        <rFont val="Calibri"/>
        <family val="2"/>
      </rPr>
      <t xml:space="preserve"> </t>
    </r>
    <r>
      <rPr>
        <sz val="12"/>
        <color theme="1"/>
        <rFont val="맑은 고딕"/>
        <family val="3"/>
        <charset val="129"/>
      </rPr>
      <t>라운드블룸(ROUND BLOOM)은</t>
    </r>
    <r>
      <rPr>
        <sz val="12"/>
        <color theme="1"/>
        <rFont val="Calibri"/>
        <family val="2"/>
      </rPr>
      <t xml:space="preserve"> </t>
    </r>
    <r>
      <rPr>
        <sz val="12"/>
        <color theme="1"/>
        <rFont val="맑은 고딕"/>
        <family val="3"/>
        <charset val="129"/>
      </rPr>
      <t>단조사업부로의</t>
    </r>
    <r>
      <rPr>
        <sz val="12"/>
        <color theme="1"/>
        <rFont val="Calibri"/>
        <family val="2"/>
      </rPr>
      <t xml:space="preserve"> </t>
    </r>
    <r>
      <rPr>
        <sz val="12"/>
        <color theme="1"/>
        <rFont val="맑은 고딕"/>
        <family val="3"/>
        <charset val="129"/>
      </rPr>
      <t>공급을</t>
    </r>
    <r>
      <rPr>
        <sz val="12"/>
        <color theme="1"/>
        <rFont val="Calibri"/>
        <family val="2"/>
      </rPr>
      <t xml:space="preserve"> </t>
    </r>
    <r>
      <rPr>
        <sz val="12"/>
        <color theme="1"/>
        <rFont val="맑은 고딕"/>
        <family val="3"/>
        <charset val="129"/>
      </rPr>
      <t>우선적으로</t>
    </r>
    <r>
      <rPr>
        <sz val="12"/>
        <color theme="1"/>
        <rFont val="Calibri"/>
        <family val="2"/>
      </rPr>
      <t xml:space="preserve"> </t>
    </r>
    <r>
      <rPr>
        <sz val="12"/>
        <color theme="1"/>
        <rFont val="맑은 고딕"/>
        <family val="3"/>
        <charset val="129"/>
      </rPr>
      <t>실시</t>
    </r>
    <r>
      <rPr>
        <sz val="12"/>
        <color theme="1"/>
        <rFont val="Calibri"/>
        <family val="2"/>
      </rPr>
      <t xml:space="preserve"> </t>
    </r>
    <r>
      <rPr>
        <sz val="12"/>
        <color theme="1"/>
        <rFont val="맑은 고딕"/>
        <family val="3"/>
        <charset val="129"/>
      </rPr>
      <t>하고</t>
    </r>
    <r>
      <rPr>
        <sz val="12"/>
        <color theme="1"/>
        <rFont val="Calibri"/>
        <family val="2"/>
      </rPr>
      <t xml:space="preserve"> </t>
    </r>
    <r>
      <rPr>
        <sz val="12"/>
        <color theme="1"/>
        <rFont val="맑은 고딕"/>
        <family val="3"/>
        <charset val="129"/>
      </rPr>
      <t>있으며</t>
    </r>
    <r>
      <rPr>
        <sz val="12"/>
        <color theme="1"/>
        <rFont val="Calibri"/>
        <family val="2"/>
      </rPr>
      <t xml:space="preserve">, </t>
    </r>
    <r>
      <rPr>
        <sz val="12"/>
        <color theme="1"/>
        <rFont val="맑은 고딕"/>
        <family val="3"/>
        <charset val="129"/>
      </rPr>
      <t>생산성</t>
    </r>
    <r>
      <rPr>
        <sz val="12"/>
        <color theme="1"/>
        <rFont val="Calibri"/>
        <family val="2"/>
      </rPr>
      <t xml:space="preserve"> </t>
    </r>
    <r>
      <rPr>
        <sz val="12"/>
        <color theme="1"/>
        <rFont val="맑은 고딕"/>
        <family val="3"/>
        <charset val="129"/>
      </rPr>
      <t>안정화</t>
    </r>
    <r>
      <rPr>
        <sz val="12"/>
        <color theme="1"/>
        <rFont val="Calibri"/>
        <family val="2"/>
      </rPr>
      <t xml:space="preserve">, </t>
    </r>
    <r>
      <rPr>
        <sz val="12"/>
        <color theme="1"/>
        <rFont val="맑은 고딕"/>
        <family val="3"/>
        <charset val="129"/>
      </rPr>
      <t>품질확보</t>
    </r>
    <r>
      <rPr>
        <sz val="12"/>
        <color theme="1"/>
        <rFont val="Calibri"/>
        <family val="2"/>
      </rPr>
      <t xml:space="preserve"> </t>
    </r>
    <r>
      <rPr>
        <sz val="12"/>
        <color theme="1"/>
        <rFont val="맑은 고딕"/>
        <family val="3"/>
        <charset val="129"/>
      </rPr>
      <t>및</t>
    </r>
    <r>
      <rPr>
        <sz val="12"/>
        <color theme="1"/>
        <rFont val="Calibri"/>
        <family val="2"/>
      </rPr>
      <t xml:space="preserve"> </t>
    </r>
    <r>
      <rPr>
        <sz val="12"/>
        <color theme="1"/>
        <rFont val="맑은 고딕"/>
        <family val="3"/>
        <charset val="129"/>
      </rPr>
      <t>거래처개발</t>
    </r>
    <r>
      <rPr>
        <sz val="12"/>
        <color theme="1"/>
        <rFont val="Calibri"/>
        <family val="2"/>
      </rPr>
      <t xml:space="preserve"> </t>
    </r>
    <r>
      <rPr>
        <sz val="12"/>
        <color theme="1"/>
        <rFont val="맑은 고딕"/>
        <family val="3"/>
        <charset val="129"/>
      </rPr>
      <t>등을</t>
    </r>
    <r>
      <rPr>
        <sz val="12"/>
        <color theme="1"/>
        <rFont val="Calibri"/>
        <family val="2"/>
      </rPr>
      <t xml:space="preserve"> </t>
    </r>
    <r>
      <rPr>
        <sz val="12"/>
        <color theme="1"/>
        <rFont val="맑은 고딕"/>
        <family val="3"/>
        <charset val="129"/>
      </rPr>
      <t>병행하여</t>
    </r>
    <r>
      <rPr>
        <sz val="12"/>
        <color theme="1"/>
        <rFont val="Calibri"/>
        <family val="2"/>
      </rPr>
      <t xml:space="preserve"> </t>
    </r>
    <r>
      <rPr>
        <sz val="12"/>
        <color theme="1"/>
        <rFont val="맑은 고딕"/>
        <family val="3"/>
        <charset val="129"/>
      </rPr>
      <t>실시</t>
    </r>
    <r>
      <rPr>
        <sz val="12"/>
        <color theme="1"/>
        <rFont val="Calibri"/>
        <family val="2"/>
      </rPr>
      <t xml:space="preserve"> </t>
    </r>
    <r>
      <rPr>
        <sz val="12"/>
        <color theme="1"/>
        <rFont val="맑은 고딕"/>
        <family val="3"/>
        <charset val="129"/>
      </rPr>
      <t>하고</t>
    </r>
    <r>
      <rPr>
        <sz val="12"/>
        <color theme="1"/>
        <rFont val="Calibri"/>
        <family val="2"/>
      </rPr>
      <t xml:space="preserve"> </t>
    </r>
    <r>
      <rPr>
        <sz val="12"/>
        <color theme="1"/>
        <rFont val="맑은 고딕"/>
        <family val="3"/>
        <charset val="129"/>
      </rPr>
      <t>있음</t>
    </r>
    <r>
      <rPr>
        <sz val="12"/>
        <color theme="1"/>
        <rFont val="Calibri"/>
        <family val="2"/>
      </rPr>
      <t>.</t>
    </r>
  </si>
  <si>
    <t>금형을 사용할 수 없는 규격이 크고 표준화되지 않은 제품을 주문생산 방식으로 생산/공급함.</t>
  </si>
  <si>
    <t xml:space="preserve">동사는 1981년 5월에 태웅단조공업사로 설립되어 1989년 8월에 태웅으로 상호 변경함. 단조사업부는 풍력, 조선, 발전, 플랜트, 산업기계 등의 산업군을 영위함. </t>
  </si>
  <si>
    <t>산업기계용, SLAB 등</t>
  </si>
  <si>
    <t>산업 플랜트 용</t>
  </si>
  <si>
    <t>발전</t>
  </si>
  <si>
    <t>풍력 설비</t>
  </si>
  <si>
    <t>조선&amp;선박엔진용</t>
  </si>
  <si>
    <t>태웅</t>
  </si>
  <si>
    <t xml:space="preserve">전년대비 매출은 28.2%중가했지만, 판매비와관리비는 47%나 증가했다. </t>
  </si>
  <si>
    <t>친환경 이중연료 엔진에 필요한 실린더라이너 제품을 생산한다. 실린더라이너 교체주기는 약 5-7년이다. 즉, 안정적인 매출원을 (recurring revenue) 확보할 수 있다.</t>
  </si>
  <si>
    <t>글로벌 노후선대 비중이 역대 최고 수준에 이르므로 친환경 교체 수요가 확대되고 있다.</t>
  </si>
  <si>
    <t>최근 원재료 상승에도 불구하고, 가격전가가 가능했다. 즉, 제품이 경쟁력이 있다.</t>
  </si>
  <si>
    <t>공장 가동률이 지속해서 오르고있다. 21년 79.05% -&gt; 22년 83.4% -&gt; 23년 91.09%. 3공장 부지 내 공장 2개를 증축 중이다. (24년 상반기 공사 마무리 예정)</t>
  </si>
  <si>
    <t>24년 기준으로 엔진부품 사업 부문 매출 비중이 68.1%였다. 세부적인 부품 중에서는 대형(저 속) 엔진부품이 총매출 중 52.7%를 차지했다.</t>
  </si>
  <si>
    <t>총매출액은 전년대비 28.2% 증가했고, 영업이익은 240%나 급등했다. Q가 증가하면서, 매출원가가 비중이 FC에 집중되어 있어서, GPM이 급등한 것이다.</t>
  </si>
  <si>
    <t>케이에스피의 실적을 보면 전반적으로 실적이 점점 증가하고 있음을 알 수 있다. 연간 실적도 계속해서 증가 추세이고 최근 분기 실적도 전 분기에 비해 크게 증가함을 알 수 있다.</t>
  </si>
  <si>
    <t>케이에스피는 1991년 설립됐다. 조선업계가 수주 절벽을 지나던 2016년 회생절차에 들어가며 어려움을 겪었으나, 2018년 금강공업에 인수된 뒤 성장세를 이어가고 있다.</t>
  </si>
  <si>
    <t xml:space="preserve">영위하며 기타 사업 부문에서는 특수용접/마찰 압접 임가공, 상품 사업을 영위. </t>
  </si>
  <si>
    <t xml:space="preserve">엔진부품사업 부문에서는 엔진 밸브류 등의 내연기관 제조를, 형단조사업 부문에서는 금속 단조제품 제조를 </t>
  </si>
  <si>
    <t>선박 엔진에서 발생한 연소가스를 외부로 배출하는 배기구를 여닫는 역할을 한다.</t>
  </si>
  <si>
    <t>엔진부품사업, 형단조사업, 기타 사업의 3개 사업 부문으로 구성. 주력 제품은 배기밸브 스핀들이다.</t>
  </si>
  <si>
    <t>케이에스피</t>
  </si>
  <si>
    <t>전년대비 OPM 2% 가까이 감소</t>
  </si>
  <si>
    <r>
      <t>22</t>
    </r>
    <r>
      <rPr>
        <sz val="12"/>
        <rFont val="맑은 고딕"/>
        <family val="3"/>
        <charset val="129"/>
      </rPr>
      <t>년대비</t>
    </r>
    <r>
      <rPr>
        <sz val="12"/>
        <rFont val="Calibri"/>
        <family val="2"/>
      </rPr>
      <t xml:space="preserve"> </t>
    </r>
    <r>
      <rPr>
        <sz val="12"/>
        <rFont val="맑은 고딕"/>
        <family val="3"/>
        <charset val="129"/>
      </rPr>
      <t>선박엔진</t>
    </r>
    <r>
      <rPr>
        <sz val="12"/>
        <rFont val="Calibri"/>
        <family val="2"/>
      </rPr>
      <t xml:space="preserve"> </t>
    </r>
    <r>
      <rPr>
        <sz val="12"/>
        <rFont val="맑은 고딕"/>
        <family val="3"/>
        <charset val="129"/>
      </rPr>
      <t>매출이</t>
    </r>
    <r>
      <rPr>
        <sz val="12"/>
        <rFont val="Calibri"/>
        <family val="2"/>
      </rPr>
      <t xml:space="preserve"> </t>
    </r>
    <r>
      <rPr>
        <sz val="12"/>
        <rFont val="맑은 고딕"/>
        <family val="3"/>
        <charset val="129"/>
      </rPr>
      <t>감소했고</t>
    </r>
    <r>
      <rPr>
        <sz val="12"/>
        <rFont val="Calibri"/>
        <family val="2"/>
      </rPr>
      <t xml:space="preserve">, </t>
    </r>
    <r>
      <rPr>
        <sz val="12"/>
        <rFont val="맑은 고딕"/>
        <family val="3"/>
        <charset val="129"/>
      </rPr>
      <t>영업이익이</t>
    </r>
    <r>
      <rPr>
        <sz val="12"/>
        <rFont val="Calibri"/>
        <family val="2"/>
      </rPr>
      <t xml:space="preserve"> </t>
    </r>
    <r>
      <rPr>
        <sz val="12"/>
        <rFont val="맑은 고딕"/>
        <family val="3"/>
        <charset val="129"/>
      </rPr>
      <t>약</t>
    </r>
    <r>
      <rPr>
        <sz val="12"/>
        <rFont val="Calibri"/>
        <family val="2"/>
      </rPr>
      <t xml:space="preserve">42% </t>
    </r>
    <r>
      <rPr>
        <sz val="12"/>
        <rFont val="맑은 고딕"/>
        <family val="3"/>
        <charset val="129"/>
      </rPr>
      <t>감소했다</t>
    </r>
    <r>
      <rPr>
        <sz val="12"/>
        <rFont val="Calibri"/>
        <family val="2"/>
      </rPr>
      <t xml:space="preserve">. </t>
    </r>
    <r>
      <rPr>
        <sz val="12"/>
        <rFont val="맑은 고딕"/>
        <family val="3"/>
        <charset val="129"/>
      </rPr>
      <t>매출원가가</t>
    </r>
    <r>
      <rPr>
        <sz val="12"/>
        <rFont val="Calibri"/>
        <family val="2"/>
      </rPr>
      <t xml:space="preserve"> </t>
    </r>
    <r>
      <rPr>
        <sz val="12"/>
        <rFont val="맑은 고딕"/>
        <family val="3"/>
        <charset val="129"/>
      </rPr>
      <t>원인으로</t>
    </r>
    <r>
      <rPr>
        <sz val="12"/>
        <rFont val="Calibri"/>
        <family val="2"/>
      </rPr>
      <t xml:space="preserve"> </t>
    </r>
    <r>
      <rPr>
        <sz val="12"/>
        <rFont val="맑은 고딕"/>
        <family val="3"/>
        <charset val="129"/>
      </rPr>
      <t>보인다</t>
    </r>
    <r>
      <rPr>
        <sz val="12"/>
        <rFont val="Calibri"/>
        <family val="2"/>
      </rPr>
      <t>.</t>
    </r>
    <phoneticPr fontId="16" type="noConversion"/>
  </si>
  <si>
    <t xml:space="preserve">그러나 23년 선박엔진부품 매출은 약20억 감소했다. </t>
  </si>
  <si>
    <t>22년에는 선박엔진 부품사업이 49.4%비중을 차지했다. 즉, 1년만에 선박엔진 매출비중이 19.75%증가한 것이다.</t>
  </si>
  <si>
    <t>22년 대비 매출은 33억원 감소했고, 영업이익도 35억 감소했다. 그러나, 당기순이익은 중단영업이익으로 인해 -108억에서 25억으로 133억 급등했다.</t>
  </si>
  <si>
    <t>단, 지분법이익 등으로 인해 당기순손실은 소폭 축소됨. 비선박엔진제품의 신규매출처확보로 제품 및 거래처 다각화를 실현하여 안정적인 성장이 가능한 매출구조를 확보하고 있음.</t>
  </si>
  <si>
    <t>매출 감소와 원가율 악화, 판관비와 인건비 등 비용 증가에 따라 영업이익 감소. </t>
  </si>
  <si>
    <t>2023년 12월 전년동기 대비 연결기준 매출액은 92% 증가, 영업이익은 106% 감소, 당기순손실은 325%증가하면서 흑자 전환.</t>
  </si>
  <si>
    <t>동사는 선박엔진부품과 자동차부품, 금속성형기계, 금속구조재등을 생산하는 사업을 영위하고 있음. 동사는 각 사업부문별로 인화정공, 대연정공, 해동산업, 삼환종합기계공업 등의 종속회사를 보유하고 있음.</t>
  </si>
  <si>
    <t>CYLINDER COVER, CYLINDER FRAME, BED PLATE, FRAME BOX와 중속엔진의 BASE FRAME, COMMON BED 등 선박엔진의 외관(CASE)을 생산하는 제작 및 가공 전문 업체다.</t>
  </si>
  <si>
    <r>
      <rPr>
        <sz val="12"/>
        <color rgb="FF000033"/>
        <rFont val="맑은 고딕"/>
        <family val="3"/>
        <charset val="129"/>
      </rPr>
      <t>동사는</t>
    </r>
    <r>
      <rPr>
        <sz val="12"/>
        <color rgb="FF000033"/>
        <rFont val="Calibri"/>
        <family val="2"/>
      </rPr>
      <t xml:space="preserve"> </t>
    </r>
    <r>
      <rPr>
        <sz val="12"/>
        <color rgb="FF000033"/>
        <rFont val="맑은 고딕"/>
        <family val="3"/>
        <charset val="129"/>
      </rPr>
      <t>대형</t>
    </r>
    <r>
      <rPr>
        <sz val="12"/>
        <color rgb="FF000033"/>
        <rFont val="Calibri"/>
        <family val="2"/>
      </rPr>
      <t xml:space="preserve"> </t>
    </r>
    <r>
      <rPr>
        <sz val="12"/>
        <color rgb="FF000033"/>
        <rFont val="맑은 고딕"/>
        <family val="3"/>
        <charset val="129"/>
      </rPr>
      <t>선박엔진부품</t>
    </r>
    <r>
      <rPr>
        <sz val="12"/>
        <color rgb="FF000033"/>
        <rFont val="Calibri"/>
        <family val="2"/>
      </rPr>
      <t xml:space="preserve"> </t>
    </r>
    <r>
      <rPr>
        <sz val="12"/>
        <color rgb="FF000033"/>
        <rFont val="맑은 고딕"/>
        <family val="3"/>
        <charset val="129"/>
      </rPr>
      <t>제작에</t>
    </r>
    <r>
      <rPr>
        <sz val="12"/>
        <color rgb="FF000033"/>
        <rFont val="Calibri"/>
        <family val="2"/>
      </rPr>
      <t xml:space="preserve"> </t>
    </r>
    <r>
      <rPr>
        <sz val="12"/>
        <color rgb="FF000033"/>
        <rFont val="맑은 고딕"/>
        <family val="3"/>
        <charset val="129"/>
      </rPr>
      <t>적합한</t>
    </r>
    <r>
      <rPr>
        <sz val="12"/>
        <color rgb="FF000033"/>
        <rFont val="Calibri"/>
        <family val="2"/>
      </rPr>
      <t xml:space="preserve"> </t>
    </r>
    <r>
      <rPr>
        <sz val="12"/>
        <color rgb="FF000033"/>
        <rFont val="맑은 고딕"/>
        <family val="3"/>
        <charset val="129"/>
      </rPr>
      <t>용접</t>
    </r>
    <r>
      <rPr>
        <sz val="12"/>
        <color rgb="FF000033"/>
        <rFont val="Calibri"/>
        <family val="2"/>
      </rPr>
      <t>·</t>
    </r>
    <r>
      <rPr>
        <sz val="12"/>
        <color rgb="FF000033"/>
        <rFont val="맑은 고딕"/>
        <family val="3"/>
        <charset val="129"/>
      </rPr>
      <t>제관</t>
    </r>
    <r>
      <rPr>
        <sz val="12"/>
        <color rgb="FF000033"/>
        <rFont val="Calibri"/>
        <family val="2"/>
      </rPr>
      <t xml:space="preserve">, </t>
    </r>
    <r>
      <rPr>
        <sz val="12"/>
        <color rgb="FF000033"/>
        <rFont val="맑은 고딕"/>
        <family val="3"/>
        <charset val="129"/>
      </rPr>
      <t>금속가공의</t>
    </r>
    <r>
      <rPr>
        <sz val="12"/>
        <color rgb="FF000033"/>
        <rFont val="Calibri"/>
        <family val="2"/>
      </rPr>
      <t xml:space="preserve"> </t>
    </r>
    <r>
      <rPr>
        <sz val="12"/>
        <color rgb="FF000033"/>
        <rFont val="맑은 고딕"/>
        <family val="3"/>
        <charset val="129"/>
      </rPr>
      <t>일괄생산</t>
    </r>
    <r>
      <rPr>
        <sz val="12"/>
        <color rgb="FF000033"/>
        <rFont val="Calibri"/>
        <family val="2"/>
      </rPr>
      <t xml:space="preserve"> </t>
    </r>
    <r>
      <rPr>
        <sz val="12"/>
        <color rgb="FF000033"/>
        <rFont val="맑은 고딕"/>
        <family val="3"/>
        <charset val="129"/>
      </rPr>
      <t>시스템을</t>
    </r>
    <r>
      <rPr>
        <sz val="12"/>
        <color rgb="FF000033"/>
        <rFont val="Calibri"/>
        <family val="2"/>
      </rPr>
      <t xml:space="preserve"> </t>
    </r>
    <r>
      <rPr>
        <sz val="12"/>
        <color rgb="FF000033"/>
        <rFont val="맑은 고딕"/>
        <family val="3"/>
        <charset val="129"/>
      </rPr>
      <t>갖추고</t>
    </r>
    <r>
      <rPr>
        <sz val="12"/>
        <color rgb="FF000033"/>
        <rFont val="Calibri"/>
        <family val="2"/>
      </rPr>
      <t xml:space="preserve"> </t>
    </r>
    <r>
      <rPr>
        <sz val="12"/>
        <color rgb="FF000033"/>
        <rFont val="맑은 고딕"/>
        <family val="3"/>
        <charset val="129"/>
      </rPr>
      <t>대형 저속엔진의</t>
    </r>
  </si>
  <si>
    <t>% 영업이익률 (OPM)</t>
  </si>
  <si>
    <t>% 매출총이익률 (GPM)</t>
  </si>
  <si>
    <t>부동산개발</t>
  </si>
  <si>
    <t>금속구조재 등</t>
  </si>
  <si>
    <t>금속성형기계</t>
  </si>
  <si>
    <t>자동차부품</t>
  </si>
  <si>
    <t>선박엔진 부품</t>
  </si>
  <si>
    <t>인화정공</t>
  </si>
  <si>
    <t>조선 엔진 부품 업체</t>
  </si>
  <si>
    <t>국내 조선소의 LNGC 발주가 늘어나면 자연스레 동사의 견고한 보냉재 수주로 이어질 것이다.</t>
    <phoneticPr fontId="5" type="noConversion"/>
  </si>
  <si>
    <t>러-우 전쟁 이후 에너지 안보의 중요성 확대와 동시에 신재생에너지로의 전환속도가 줄어들면서 글로벌 LNG 생산 프로젝트가 브릿지 연료로써 확대되는 추세이다.</t>
    <phoneticPr fontId="5" type="noConversion"/>
  </si>
  <si>
    <t>2.LNG 연료에 대한 수요 증가</t>
    <phoneticPr fontId="5" type="noConversion"/>
  </si>
  <si>
    <t>글로벌 선주들의 낮은 BOR에 대한 수요가 증가하기 시작했고 이는 매출 확대로 이어지며 성장 동력이 확보될 수 있을 것이다.</t>
    <phoneticPr fontId="5" type="noConversion"/>
  </si>
  <si>
    <t>BOR이란 boil off gas의 약자로 화물탱크에서 자연적으로 증발 및 기화하는 천연가스를 의미한다.</t>
    <phoneticPr fontId="5" type="noConversion"/>
  </si>
  <si>
    <t>1.글로벌 선주들의 낮은 BOR 요구</t>
    <phoneticPr fontId="5" type="noConversion"/>
  </si>
  <si>
    <t>호재</t>
    <phoneticPr fontId="5" type="noConversion"/>
  </si>
  <si>
    <t>이는 Spray foam 중간층에 Crack arrester 보강하여 열 수축에 의한 Crack 전파방지 복잡한 탱크구조물 형상에도 시공 가능하며, 시공용이 및 편리한 유지보수를 구현한 최적화된 Insulation구조이다.</t>
    <phoneticPr fontId="5" type="noConversion"/>
  </si>
  <si>
    <t>조선 부문에서는 IMO C 타입 탱크에 적용되는 단열시스템인 'S-FINE' 초저온 보냉재를 공급한다.</t>
    <phoneticPr fontId="5" type="noConversion"/>
  </si>
  <si>
    <t>동성화인텍은 매출액의 95%정도가 PU단열재 사업부문에서 나오는 회사이다.</t>
    <phoneticPr fontId="5" type="noConversion"/>
  </si>
  <si>
    <t>가스사업부문</t>
  </si>
  <si>
    <t>보냉재사업부문</t>
  </si>
  <si>
    <t>(단위: 백만원)</t>
    <phoneticPr fontId="5" type="noConversion"/>
  </si>
  <si>
    <t>동성화인텍</t>
    <phoneticPr fontId="5" type="noConversion"/>
  </si>
  <si>
    <t>23년 중순 완료된 합병으로 인해 중간재-완제품의 일관화를 통한 효율성 증대 효과를 기대할 수 있을 것이다.</t>
    <phoneticPr fontId="5" type="noConversion"/>
  </si>
  <si>
    <t>한국신소재는 유리섬유 및 탄소섬유 직물, 프리프레그 제조기업이다.</t>
    <phoneticPr fontId="5" type="noConversion"/>
  </si>
  <si>
    <t>2.한국신소재와의 합병</t>
    <phoneticPr fontId="5" type="noConversion"/>
  </si>
  <si>
    <t>그 중 조선해양 부문에서는 LNG 초저온 단열 패널과 선박 내부 보온 및 파이프 단열재를 공급한다.</t>
    <phoneticPr fontId="5" type="noConversion"/>
  </si>
  <si>
    <t>한국 카본은 우주항공, 방위산업, 철도 등 다양한 분야에 제품을 공급하는 회사이다.</t>
    <phoneticPr fontId="5" type="noConversion"/>
  </si>
  <si>
    <t>도소매및수출대행부문</t>
  </si>
  <si>
    <t>산업재사업부문</t>
  </si>
  <si>
    <t>일반재사업부문</t>
  </si>
  <si>
    <t>한국카본</t>
    <phoneticPr fontId="5" type="noConversion"/>
  </si>
  <si>
    <t>유리 섬유를 여러 층으로 겹쳐 시공성이 좋게 글라스울이라는 재료를 만들어 사용한다.</t>
    <phoneticPr fontId="5" type="noConversion"/>
  </si>
  <si>
    <t>유리를 원료로 하여 부드러운 섬유 형태로 만든 보냉재이다.</t>
    <phoneticPr fontId="5" type="noConversion"/>
  </si>
  <si>
    <t>유리 섬유</t>
    <phoneticPr fontId="5" type="noConversion"/>
  </si>
  <si>
    <t>하지만 가격적인 측면에서 PIR은 더 비싸다.</t>
    <phoneticPr fontId="5" type="noConversion"/>
  </si>
  <si>
    <t>PIR은 PUR에 비해 동일 밀도에서 열전도율이 낮으며 구조적 안정성이 더 강하다.</t>
    <phoneticPr fontId="5" type="noConversion"/>
  </si>
  <si>
    <t>PIR은 저온인 -235도에서 고온인 230도까지 사용 가능하고 PUR의 경우 PIR보다 사용 가능한 온도 영역이 더 좁다.</t>
    <phoneticPr fontId="5" type="noConversion"/>
  </si>
  <si>
    <t>경질은 딱딱한 성질을 의미하는 것으로 PIR이 PUR보다 뛰어나다.</t>
    <phoneticPr fontId="5" type="noConversion"/>
  </si>
  <si>
    <t xml:space="preserve">경질우레탄 폼 단열재의 한 종류이다. </t>
    <phoneticPr fontId="5" type="noConversion"/>
  </si>
  <si>
    <t>PIR, PUR</t>
    <phoneticPr fontId="5" type="noConversion"/>
  </si>
  <si>
    <t>열 수축 팽창을 하는 것에 대한 완충재 역할을 하기 위해 가루 형태로 제작한다.(오른쪽 사진)</t>
    <phoneticPr fontId="5" type="noConversion"/>
  </si>
  <si>
    <t>저장탱크에서 주로 사용되고 화산지역에서 나오는 진주암 원석을 잘게 부수고 고온에서 구워 팽창시켜 만든 것이다.</t>
    <phoneticPr fontId="5" type="noConversion"/>
  </si>
  <si>
    <t>펄라이트</t>
    <phoneticPr fontId="5" type="noConversion"/>
  </si>
  <si>
    <t>이러한 재료들 중에서도 밀도, 열전도율, 압축강도 등등 물리적 성질을 만족하는 가공된 재료들을 현장에서 사용한다.</t>
    <phoneticPr fontId="5" type="noConversion"/>
  </si>
  <si>
    <t>보냉재에 사용되는 대표적인 주요 단열재는 펄라이트, PIR, PUR, 유리 섬유 등이 있다.</t>
    <phoneticPr fontId="5" type="noConversion"/>
  </si>
  <si>
    <t>이때 배관이나 기계에 얼음이 너무 많이 생기면 그 얼음 무게로 인해 하중이 늘어나 구조적 안정성, 진동 문제로 이어지게 된다.</t>
    <phoneticPr fontId="5" type="noConversion"/>
  </si>
  <si>
    <t>또한 보냉이 제대로 되지 않으면 대기 중의 수증기가 LNG의 낮은 온도로 인해 에너지를 뺏겨 얼음으로 상태 변화를 하게 된다.</t>
    <phoneticPr fontId="5" type="noConversion"/>
  </si>
  <si>
    <t>LNG는 영하 160도 이하 정도로 유지 하지 않으면 배관이나 기계 안으로 많은 양의 열이 유입되고 끓는점을 넘어 기화되고 유실이 있을 것이다.</t>
    <phoneticPr fontId="5" type="noConversion"/>
  </si>
  <si>
    <t>LNG 탱크 보냉재</t>
    <phoneticPr fontId="5" type="noConversion"/>
  </si>
  <si>
    <t>따라서 효율적인 경영이 가능하고 조선 업황 개선 시 연결회사들의 실적으로 인해 수혜가 극대화 될 가능성이 높다.</t>
    <phoneticPr fontId="5" type="noConversion"/>
  </si>
  <si>
    <t>세진중공업은 선박용 배관 기업 동방선기, 의장재 및 LNG 재기화 설비 제조 기업 일승을 자회사로 가지고 있다.</t>
    <phoneticPr fontId="5" type="noConversion"/>
  </si>
  <si>
    <t>2. 자회사들의 실적 기대</t>
    <phoneticPr fontId="5" type="noConversion"/>
  </si>
  <si>
    <t>따라서 국내 조선 업황이 개선될 때 늘어나는 선실 수요에 대한 수혜를 크게 받을 것으로 예상된다.</t>
    <phoneticPr fontId="5" type="noConversion"/>
  </si>
  <si>
    <t>당사는 현대중공업과 현대미포조선의 선실 수주의 100%를 담당하고 있고 현대 조선소와 공장 부지가 10~20km 밖에 안된다.</t>
    <phoneticPr fontId="5" type="noConversion"/>
  </si>
  <si>
    <t>1.독점적 지위</t>
    <phoneticPr fontId="5" type="noConversion"/>
  </si>
  <si>
    <t>대부분의 매출은 조선부문에서 나오며 deck house를 제작하는 선실, LPG 탱크 및 기타 블록을 제작하는 선체 두 부분에서 매출이 나온다.</t>
    <phoneticPr fontId="5" type="noConversion"/>
  </si>
  <si>
    <t>세진중공업은 조선부문과 플랜트 부문으로 이루어진 조선기자재 회사이다.</t>
    <phoneticPr fontId="5" type="noConversion"/>
  </si>
  <si>
    <t>고철매각 등</t>
  </si>
  <si>
    <t>- Living Quarter</t>
  </si>
  <si>
    <t>해양</t>
  </si>
  <si>
    <t>- 선체</t>
  </si>
  <si>
    <t>- 선실</t>
  </si>
  <si>
    <t>세진중공업</t>
    <phoneticPr fontId="5" type="noConversion"/>
  </si>
  <si>
    <t>선창 용적의 대부분을 탱크 용적으로 이용할 수 있다는 장점이 있지만 액체 하물의 슬로싱에 의해 멤브레인이나 보냉제가 손상되기 쉬운 문제점이 있다.</t>
    <phoneticPr fontId="5" type="noConversion"/>
  </si>
  <si>
    <t>멤브레인형은 이중 선각 구조로 제작된 선창 내면에 보냉재를 사이에 협지에 니켈강이나 스테인리스강의 박판을 펴서 LNG 탱크를 형성한 것이다.</t>
    <phoneticPr fontId="5" type="noConversion"/>
  </si>
  <si>
    <t>하지만 구형이기에 공간 활용이 효율적이지 못하고 노출되는 표면이 넓어 바람의 영향을 많이 받는다.</t>
    <phoneticPr fontId="5" type="noConversion"/>
  </si>
  <si>
    <t>충돌이 발생하더라도 선체와 분리되어 있기에 위험성이 작다.</t>
    <phoneticPr fontId="5" type="noConversion"/>
  </si>
  <si>
    <t>이때 화물창과 선박은 상호 독립된 구조로 선박에 화물창이 실려 있는 형태이다.</t>
    <phoneticPr fontId="5" type="noConversion"/>
  </si>
  <si>
    <t>모스형은 구 모양의 화물창을 사용하는 것이다.</t>
    <phoneticPr fontId="5" type="noConversion"/>
  </si>
  <si>
    <t>LNG선의 탱크 구조 방식은 모스형과 멤브레인 형으로 분류할 수 있다.</t>
    <phoneticPr fontId="5" type="noConversion"/>
  </si>
  <si>
    <t>끓는점이 액체 산소랑 비슷해 보관이 용이하다.</t>
    <phoneticPr fontId="5" type="noConversion"/>
  </si>
  <si>
    <t>LNG는 공기보다 가벼워 공기 중에 부상하기 때문에 누설 시 폭발위험이 적은 편이고 가격이 저렴하다.</t>
    <phoneticPr fontId="5" type="noConversion"/>
  </si>
  <si>
    <t>영하 161도에서 냉각해 액화시킨것이 LNG, 압축하여 부피를 200분의 1 수준으로 줄인 CNG, 기체 상태의 가스를 약간의 정화처리를 거친 후 파이프라인을 통해 직접 공급하면 PNG이다.</t>
    <phoneticPr fontId="5" type="noConversion"/>
  </si>
  <si>
    <t>천연가스는 저장 방법에 따라 세 가지로 분류 된다.</t>
    <phoneticPr fontId="5" type="noConversion"/>
  </si>
  <si>
    <t>일반적으로 탄화수소를 주성분으로 하는 연소성 가스를 의미하고 주성분은 메테인, 에테인이나 프로페인이 섞여 있다.</t>
    <phoneticPr fontId="5" type="noConversion"/>
  </si>
  <si>
    <t>천연가스는 석유와 함께 매장되어 있는 경우가 많은 가스상의 유기화합물로 유전이나 가스전, 석탄채굴 시 함께 뿜어져 나오는 연소성을 가진 가스를 의미한다.</t>
    <phoneticPr fontId="5" type="noConversion"/>
  </si>
  <si>
    <t>화물 온도가 -10도 미만인 경우 허용되지 않는 구조이다.</t>
    <phoneticPr fontId="5" type="noConversion"/>
  </si>
  <si>
    <t>선박 선체의 구조 중 일부이며 선체 구조에 스트레스를 주는 동일한 하중의 영향을 받는다.</t>
    <phoneticPr fontId="5" type="noConversion"/>
  </si>
  <si>
    <t>3.일체형 탱크</t>
    <phoneticPr fontId="5" type="noConversion"/>
  </si>
  <si>
    <t>열 및 기타 팽창 또는 수축이 보상되는 방식으로 설계되어 과도한 스트레스가 없다.</t>
    <phoneticPr fontId="5" type="noConversion"/>
  </si>
  <si>
    <t>인접한 선체 구조에 의해 지지되는 비자립형 탱크이다.</t>
    <phoneticPr fontId="5" type="noConversion"/>
  </si>
  <si>
    <t>두께가 1mm를 초과하지 않는 얇은 층으로 구성되어 있다.</t>
    <phoneticPr fontId="5" type="noConversion"/>
  </si>
  <si>
    <t>2. 멤브레인 탱크</t>
    <phoneticPr fontId="5" type="noConversion"/>
  </si>
  <si>
    <t>TYPE C</t>
    <phoneticPr fontId="5" type="noConversion"/>
  </si>
  <si>
    <t>TYPE B</t>
    <phoneticPr fontId="5" type="noConversion"/>
  </si>
  <si>
    <t>TYPE A</t>
    <phoneticPr fontId="5" type="noConversion"/>
  </si>
  <si>
    <t>TYPE C형 탱크는 두 개 이상의 크래들 모양 기초에 수평으로 장착된 원통형 탱크이다. 갑판 위, 아래에 설치 될 수 있고 종방향 횡방향 설치가 모두 가능하다.</t>
    <phoneticPr fontId="5" type="noConversion"/>
  </si>
  <si>
    <t xml:space="preserve">TYPE B형 탱크는 구형이며 선체에 있는 수직 원통형 스커트에 용접된다. </t>
    <phoneticPr fontId="5" type="noConversion"/>
  </si>
  <si>
    <t>TYPE A형 탱크는 프리즘형이며 단열재가 있는 블록에 지지되어 액체가 새지 않는 격벽에 의해 중앙선을 따라 나뉜다.</t>
    <phoneticPr fontId="5" type="noConversion"/>
  </si>
  <si>
    <t>선박에 독립된 탱크로 설계 압력에 따라 세 가지 유형이 있다.</t>
    <phoneticPr fontId="5" type="noConversion"/>
  </si>
  <si>
    <t>1.독립형 탱크</t>
    <phoneticPr fontId="5" type="noConversion"/>
  </si>
  <si>
    <t>LPG를 보관하는 탱크는 다음과 같이 나눌 수 있다.</t>
    <phoneticPr fontId="5" type="noConversion"/>
  </si>
  <si>
    <t>상온가압방식(저장탱크)과 저온냉동방식(냉동탱크)의 두 가지 저장방식이 있다.</t>
    <phoneticPr fontId="5" type="noConversion"/>
  </si>
  <si>
    <t>하지만 공기보다 무거워 환기를 시켜도 가스가 바닥에 잔류하여 누출 시에 폭발 위험성이 있다.</t>
    <phoneticPr fontId="5" type="noConversion"/>
  </si>
  <si>
    <t>발열량이 커 가지고 있는 에너지가 많고, 가압시키면 쉽게 액화가 가능해 운반이 용이하다.</t>
    <phoneticPr fontId="5" type="noConversion"/>
  </si>
  <si>
    <t>액화석유가스(LPG)는 유전에서 원유를 채취하거나 원유 정제시 나오는 탄화수소 가스를 비굑적 낮은 압력(6~7kg/cm^2)을 가하여 냉각 액화 시킨 것이다.</t>
    <phoneticPr fontId="5" type="noConversion"/>
  </si>
  <si>
    <t>LPG, LNG 탱크</t>
    <phoneticPr fontId="5" type="noConversion"/>
  </si>
  <si>
    <t>향후 메타버스 시장에 따라 수혜를 볼 수도 있고 기업의 성장성을 저해할 수도 있으니 메타버스 시장의 대중적 인식 변화에 따라 지속적인 판단이 필요해 보인다.</t>
    <phoneticPr fontId="5" type="noConversion"/>
  </si>
  <si>
    <t>NFT 마켓을 운영하고 예술품을 NFT화 하는 방식으로 플랫폼을 운영할 예정이라고 한다.</t>
    <phoneticPr fontId="5" type="noConversion"/>
  </si>
  <si>
    <t>문화예술 전문 기획제작사인 엑스씨아이와 글로벌 IP 메타버스 전문기업 TVM과 MOU를 체결하여 아트메타버스 플랫폼을 오픈할 예정이다.</t>
    <phoneticPr fontId="5" type="noConversion"/>
  </si>
  <si>
    <t>적자</t>
    <phoneticPr fontId="5" type="noConversion"/>
  </si>
  <si>
    <t>2.메타버스 신사업</t>
    <phoneticPr fontId="5" type="noConversion"/>
  </si>
  <si>
    <t>따라서 트렌드에 맞는 기술력 개발을 통해 향후 선박전자장비 수요가 늘어났을 때 유리한 지위를 가질 것이라고 예측할 수 있다.</t>
    <phoneticPr fontId="5" type="noConversion"/>
  </si>
  <si>
    <t>이에 따라 당사는 국내 시행계획과 IMO의 계획에 따라 '디지털 MF/HF 송수신기' 등 여러 장비를 개발하였다.</t>
    <phoneticPr fontId="5" type="noConversion"/>
  </si>
  <si>
    <t>국내 정부는 IMO의 e-Navigation 도입에 선제적으로 대응하기 위해 2021년 '한국형 e-Navigation' 연구개발을 시작하였다.</t>
    <phoneticPr fontId="5" type="noConversion"/>
  </si>
  <si>
    <t>기타장비외</t>
  </si>
  <si>
    <t>최근 선박의 IT화 추세와 전세계적인 전자항법체계 도입에 따라 선박전자 산업의 성장이 클 것으로 전망된다.</t>
    <phoneticPr fontId="5" type="noConversion"/>
  </si>
  <si>
    <t>방산장비</t>
  </si>
  <si>
    <t>1. 산업의 성장성</t>
    <phoneticPr fontId="5" type="noConversion"/>
  </si>
  <si>
    <t>항해장비</t>
  </si>
  <si>
    <t>선박통신장비</t>
  </si>
  <si>
    <t>각 제품군별 국내시장 점유율은 50~100%이다.</t>
    <phoneticPr fontId="5" type="noConversion"/>
  </si>
  <si>
    <t>제품군별 매출비중(최근 3개년 평균)은 선박통신장비가 31%, 항해장비가 27%, 방산장비가 17%, 기타장비가 25%이다.</t>
    <phoneticPr fontId="5" type="noConversion"/>
  </si>
  <si>
    <t>주요 제품군으로는 GMDSS(전세계해상조난안전시스템), AIS(선박자동식별장치) 등의 선박통신장비, GPS플로터(선박내비게이션), 레이더 등의 항해장비, 자동조타장치 및 어군탐지기 등의 기타장비 및 주로 해군 함정에 납품되는 단파통신체계와 같은 방산장비 등이 있다.</t>
    <phoneticPr fontId="5" type="noConversion"/>
  </si>
  <si>
    <t>삼영이엔씨는 선박 통신장비, 항해장비 등의 선박전자장비의 개발, 제조 및 판매를 주요 사업으로 영위하고 있는 회사이다.</t>
    <phoneticPr fontId="5" type="noConversion"/>
  </si>
  <si>
    <t>삼영이엔씨</t>
    <phoneticPr fontId="5" type="noConversion"/>
  </si>
  <si>
    <t>선박전자장비</t>
    <phoneticPr fontId="5" type="noConversion"/>
  </si>
  <si>
    <t>향후 총선 진행 상황과 이재명 대표의 정치 활동으로 인해 주가가 펀더멘탈과는 무관한 큰 변동을 보일 가능성이 있음.</t>
    <phoneticPr fontId="5" type="noConversion"/>
  </si>
  <si>
    <t>이재명 대표가 과거 계열사 오리엔트시계에서 근무한 이력으로 인해 이재명 정치 테마주로 엮여 있음.</t>
    <phoneticPr fontId="5" type="noConversion"/>
  </si>
  <si>
    <t>1. 정치 테마주</t>
    <phoneticPr fontId="5" type="noConversion"/>
  </si>
  <si>
    <t>악재</t>
    <phoneticPr fontId="5" type="noConversion"/>
  </si>
  <si>
    <t>친환경이 주요 키워드로 떠오르고 있는 조선업계 상황에 향후 수혜를 받을 가능성이 농후</t>
    <phoneticPr fontId="5" type="noConversion"/>
  </si>
  <si>
    <t>부산시 부산상공회의소 중소벤처기업진흥공단에서 진행하는 사업에 참가</t>
    <phoneticPr fontId="5" type="noConversion"/>
  </si>
  <si>
    <t>2. ESG 상생경영 지원사업 참가</t>
    <phoneticPr fontId="5" type="noConversion"/>
  </si>
  <si>
    <t>이를 통한 한국 크레인 업계의 수혜 예상</t>
    <phoneticPr fontId="5" type="noConversion"/>
  </si>
  <si>
    <t>중국산 컨테이너 크레인이 스파이 도구로 활용될 가능성이 지속적으로 제기되어 왔고 바이든 대통령인 강력한 사이버 보안을 요구하는 행정명령에 서명</t>
    <phoneticPr fontId="5" type="noConversion"/>
  </si>
  <si>
    <t>미국 시장 점유율의 80% 정도를 차지하는 중국 크레인이 퇴출될 위기</t>
    <phoneticPr fontId="5" type="noConversion"/>
  </si>
  <si>
    <t>1. 미국에서의 중국 크레인 퇴출</t>
    <phoneticPr fontId="5" type="noConversion"/>
  </si>
  <si>
    <t>선박용 기계품의 매출과 데크 하우스 외 구조물의 매출은 각각 50% 정도씩이다.</t>
    <phoneticPr fontId="5" type="noConversion"/>
  </si>
  <si>
    <t>또한 글로벌 환경규제에 대응하기 위하여 극저온 크레인, LNG 선박용 벙커링 로딩암 등 다양한 친환경 크레인을 개발 및 상용화 중에 있다.</t>
    <phoneticPr fontId="5" type="noConversion"/>
  </si>
  <si>
    <t>오리엔탈정공은 선박용 기계제품인 lifting appliance(marine crane), deck machinery, engine room crane, life saving appliances 등의 생산에 주력하고 있다.</t>
    <phoneticPr fontId="5" type="noConversion"/>
  </si>
  <si>
    <t>기업개요</t>
    <phoneticPr fontId="5" type="noConversion"/>
  </si>
  <si>
    <t>기계종합부문</t>
  </si>
  <si>
    <t>조선해양부문</t>
  </si>
  <si>
    <t>오리엔탈정공</t>
    <phoneticPr fontId="5" type="noConversion"/>
  </si>
  <si>
    <t>기계실과 식당, 휴게실, 체육시설 등의 편의 시설도 설계된다.</t>
    <phoneticPr fontId="5" type="noConversion"/>
  </si>
  <si>
    <t>제일 윗층은 선박의 주 조정실이며 아래로 선장실, 기관장실, 사관, 선원 순으로 선실이 배치되고,</t>
    <phoneticPr fontId="5" type="noConversion"/>
  </si>
  <si>
    <t>선박 규모에 따라 4~9층으로 구성된다.</t>
    <phoneticPr fontId="5" type="noConversion"/>
  </si>
  <si>
    <t>데크 하우스는 선원들의 생활 공간이자 항해 및 통신시설을 효과적으로 사용하기 위한 기능을 갖춘 곳이다.</t>
    <phoneticPr fontId="5" type="noConversion"/>
  </si>
  <si>
    <t>데크 하우스</t>
    <phoneticPr fontId="5" type="noConversion"/>
  </si>
  <si>
    <t>국내 대표적인 조선 기업인 현대중공업, 한화오션, 삼성중공업 3사 모두에 방폭 조명을 납품 중이다.</t>
    <phoneticPr fontId="5" type="noConversion"/>
  </si>
  <si>
    <t>선박용 조명 시장에서 약 70~80% 정도로높은 시장 점유율을 보유하고 있어 조선 업황 개선 시 직접적인 수혜를 받을 수 있을 것.</t>
    <phoneticPr fontId="5" type="noConversion"/>
  </si>
  <si>
    <t>2.높은 시장 점유율</t>
    <phoneticPr fontId="5" type="noConversion"/>
  </si>
  <si>
    <t>조선 업황 개선이 늦더라도 이외의 사업 분야에서 매출이 찍힐 수 있다는 것이다.</t>
    <phoneticPr fontId="5" type="noConversion"/>
  </si>
  <si>
    <t>조선용 조명 이외에도 방위산업용 통신, 자동차용 센서 등 다각화된 포트폴리오를 보유하고 있다.</t>
    <phoneticPr fontId="5" type="noConversion"/>
  </si>
  <si>
    <t>1. 다각화된 포트폴리오</t>
    <phoneticPr fontId="5" type="noConversion"/>
  </si>
  <si>
    <t>그 중 조선 산업에서는 선박용 조명을 판매한다. 46년의 오랜 업력을 통해 구축된 고객과의 신뢰, 높은 기술력 등을 통해 압도적인 시장점유율을 차지하고 있다.</t>
    <phoneticPr fontId="5" type="noConversion"/>
  </si>
  <si>
    <t>대양전기공업은 조선산업, 방위산업, 철도산업, 자동차산업의 네 가지의 사업 분야를 영위하고 있다.</t>
    <phoneticPr fontId="5" type="noConversion"/>
  </si>
  <si>
    <t>축전지</t>
  </si>
  <si>
    <t>전기전자 등</t>
  </si>
  <si>
    <t>조명</t>
  </si>
  <si>
    <t>사업부별 당기순이익</t>
  </si>
  <si>
    <t>대양전기공업</t>
    <phoneticPr fontId="5" type="noConversion"/>
  </si>
  <si>
    <t>폭발의 3요소인 산소, 연료, 발화원 중 하나 이상을 제거해버리거나 작동하지 못하도록 설계하기 때문이다.</t>
    <phoneticPr fontId="5" type="noConversion"/>
  </si>
  <si>
    <t>방폭 조명은 일반 조명과는 달리 분진 및 증기나 가스에 의해 폭발 가능성이 있는 장소에 설치된다.</t>
    <phoneticPr fontId="5" type="noConversion"/>
  </si>
  <si>
    <t>조선업에서 쓰이는 조명으로는 LED 선박조명과 방폭 조명이 있다.</t>
    <phoneticPr fontId="5" type="noConversion"/>
  </si>
  <si>
    <t>조명</t>
    <phoneticPr fontId="5" type="noConversion"/>
  </si>
  <si>
    <t>운영자금 목적으로 유상증자나 전환사채를 발행하는 등 아직은 건전한 재무를 갖췄다고 보기에는 어렵다.</t>
    <phoneticPr fontId="5" type="noConversion"/>
  </si>
  <si>
    <t>2022년에는 자본잠식의 문제로 관리종목에 지정되었다가 2달 정도 뒤에 거래가 재개 되었다.</t>
    <phoneticPr fontId="5" type="noConversion"/>
  </si>
  <si>
    <t>2018년 대표이상의 횡령 배임 혐의로 인해 1년 넘게 거래 정지.</t>
    <phoneticPr fontId="5" type="noConversion"/>
  </si>
  <si>
    <t>2. 잦은 거래정지</t>
    <phoneticPr fontId="5" type="noConversion"/>
  </si>
  <si>
    <t>주가는 2000원에서 횡보하다가 미국의 중국 조선업 제재 뉴스 이후 3000원 중반까지 왔는데 향후 크레인 수요 증가로 인해 주가가 더 오를 수 있다고 가정하면 너무 낮은 전환가액과 부담되는 물량수</t>
    <phoneticPr fontId="5" type="noConversion"/>
  </si>
  <si>
    <t>만기일은 2027년이고 전환가액은 2221원</t>
    <phoneticPr fontId="5" type="noConversion"/>
  </si>
  <si>
    <t>24년 3월 13일 주식 총 수의 23.98% 해당하는 전환사채가 발행</t>
    <phoneticPr fontId="5" type="noConversion"/>
  </si>
  <si>
    <t>1.오버행 이슈</t>
    <phoneticPr fontId="5" type="noConversion"/>
  </si>
  <si>
    <t>23년에는 OPM이 12%나 되며 100억이라는 유의미한 영업이익이 나왔기에 현재가 턴어라운드의 기점이라고 볼 수 있음.</t>
    <phoneticPr fontId="5" type="noConversion"/>
  </si>
  <si>
    <t>19~22년까지는 적자를 보거나 20년엔 흑자여도 OPM이 2%밖에 안되는 등 유의미한 흑자가 아니었음</t>
    <phoneticPr fontId="5" type="noConversion"/>
  </si>
  <si>
    <t>1.2023년 유의미한 영업이익 수치</t>
    <phoneticPr fontId="5" type="noConversion"/>
  </si>
  <si>
    <t>매년 매출액의 약 1% 정도를 연구개발 비용으로 지출하는데 크레인 기술 개발에 연구비를 모두 지출한다.</t>
    <phoneticPr fontId="5" type="noConversion"/>
  </si>
  <si>
    <t>조선업과 관련되지 않은 이외의 사업부문은 영위하지 않는다.</t>
    <phoneticPr fontId="5" type="noConversion"/>
  </si>
  <si>
    <t>상상인인더스트리는 선박용 크레인에서부터 해양플랜트용 크레인까지 다양한 종류의 크레인과 LPG 및 LNG 탱크 등을 제조한다.</t>
    <phoneticPr fontId="5" type="noConversion"/>
  </si>
  <si>
    <t>상상인인더스트리</t>
    <phoneticPr fontId="5" type="noConversion"/>
  </si>
  <si>
    <t>지지대(gantry) 위에 세워진 크레인으로 물체나 작업공간을 가로지르는데 사용되는 구조이다. 무거운 하중을 들어올릴 수 있다.</t>
    <phoneticPr fontId="5" type="noConversion"/>
  </si>
  <si>
    <t>gantry crane</t>
    <phoneticPr fontId="5" type="noConversion"/>
  </si>
  <si>
    <t>knuckle jib, articulated jib 구조로 설계되어 협소한 곳에서 폭넓게 구동할 수 있는 특수 크레인</t>
    <phoneticPr fontId="5" type="noConversion"/>
  </si>
  <si>
    <t>knuckle crane</t>
    <phoneticPr fontId="5" type="noConversion"/>
  </si>
  <si>
    <t>컨테이너선, 탱커선, VLCC의 선용품 또는 본선 작동기계 예비부품을 적재할 때 사용</t>
    <phoneticPr fontId="5" type="noConversion"/>
  </si>
  <si>
    <t>monorail crane</t>
    <phoneticPr fontId="5" type="noConversion"/>
  </si>
  <si>
    <t>주로 벌크선에 탑재되는 화물이나 곡물을 싣고 나르는데 사용</t>
    <phoneticPr fontId="5" type="noConversion"/>
  </si>
  <si>
    <t>deck crane</t>
    <phoneticPr fontId="5" type="noConversion"/>
  </si>
  <si>
    <t>엔진룸 천장에 설치되어 엔진 실린더 작업 또는 기타 부품을 이동하는데 사용</t>
    <phoneticPr fontId="5" type="noConversion"/>
  </si>
  <si>
    <t>engine room crane</t>
    <phoneticPr fontId="5" type="noConversion"/>
  </si>
  <si>
    <t>유조선 및 화학물 운반선에서 유류, 화학물류를 운반</t>
    <phoneticPr fontId="5" type="noConversion"/>
  </si>
  <si>
    <t>hose handling crane</t>
    <phoneticPr fontId="5" type="noConversion"/>
  </si>
  <si>
    <t>선실 양 옆에 설치되어 운항 중에 선원들에게 필요한 소모품을 부두에서 선상으로 선적하는데 사용되는 provision crane</t>
    <phoneticPr fontId="5" type="noConversion"/>
  </si>
  <si>
    <t>provision crane</t>
    <phoneticPr fontId="5" type="noConversion"/>
  </si>
  <si>
    <t>그리고 해양플랜트 접안시설 속에 있는 해양크레인도 있다.</t>
    <phoneticPr fontId="5" type="noConversion"/>
  </si>
  <si>
    <t>자체동력을 갖춘채로 360도 회전이 가능한 소형 해상크레인도 있고 자체 동력이 없는 채로 예인선에 이끌려 다니는 대형 해상크레인도 있다.</t>
    <phoneticPr fontId="5" type="noConversion"/>
  </si>
  <si>
    <t>선박용 크레인은 선박에 장착되어 물건을 싣고 내리거나 교량, 선박 등의 구조물을 옮기는데 사용한다.</t>
    <phoneticPr fontId="5" type="noConversion"/>
  </si>
  <si>
    <t>크레인</t>
    <phoneticPr fontId="5" type="noConversion"/>
  </si>
  <si>
    <t>향후 총선이나 한동훈 비대위원장의 정치 행보로 인해 펀더멘탈과 무관한 주가 변동이 있을 수 있다.</t>
    <phoneticPr fontId="5" type="noConversion"/>
  </si>
  <si>
    <t>박정식 사외이사가 과거 한동훈 비대위원장과 반부패 수사단에서 같은 근무했다는 이유로 한동훈 테마주로 엮였다.</t>
    <phoneticPr fontId="5" type="noConversion"/>
  </si>
  <si>
    <t>2.정치 테마주</t>
    <phoneticPr fontId="5" type="noConversion"/>
  </si>
  <si>
    <t>조선업의 업황과는 무관하게 건설업의 업황에 의해 주가가 결정될 가능성이 높다.</t>
    <phoneticPr fontId="5" type="noConversion"/>
  </si>
  <si>
    <t>조선업에 대한 호황이 예측되는 가운데 조선업 관련 매출 비중이 적은 것은 큰 수혜를 받지 못할 가능성이 있다.</t>
    <phoneticPr fontId="5" type="noConversion"/>
  </si>
  <si>
    <t>1. 낮은 비율의 조선 부문 매출</t>
    <phoneticPr fontId="5" type="noConversion"/>
  </si>
  <si>
    <t>이후 건설 공법에 대한 리스크가 다시 한번 부각되면 안전한 공법인 데크플레이트에 대한 반사 이익이 기대되고 매수세가 몰리게 될 것이다.</t>
    <phoneticPr fontId="5" type="noConversion"/>
  </si>
  <si>
    <t>이로 인한 반사 수혜로 데크플레이트 수요 확산에 대한 기대감으로 주가가 올랐었다.</t>
    <phoneticPr fontId="5" type="noConversion"/>
  </si>
  <si>
    <t>23년 무량판 공법으로 지어진 인천 검단 아파트 주차장 붕괴 사고로 인해 이 공법과 관련된 리스크가 부각</t>
    <phoneticPr fontId="5" type="noConversion"/>
  </si>
  <si>
    <t>2. 무량판 공법 이슈 부각</t>
    <phoneticPr fontId="5" type="noConversion"/>
  </si>
  <si>
    <t>당분간 이러한 수요는 지속될 전망이고 원전 데크플레이트 수주 가능성 또한 높다고 한다.</t>
    <phoneticPr fontId="5" type="noConversion"/>
  </si>
  <si>
    <t>데크플레이트에 대한 수요가 높아진 덕분이다.</t>
    <phoneticPr fontId="5" type="noConversion"/>
  </si>
  <si>
    <t>2023년엔 기존의 건설 부문 이외에 반도체, 이차전지 신규 플랜트 수주 증가와 제품 가격 인상으로 인한 역대급 실적이 나왔다.</t>
    <phoneticPr fontId="5" type="noConversion"/>
  </si>
  <si>
    <t>1. 역대급 호실적</t>
    <phoneticPr fontId="5" type="noConversion"/>
  </si>
  <si>
    <t>벤딩과 롤링 및 라인히팅 등의 성형작업과 소조립 등의 2차가공까지 일관 SYSTEM으로 작업하여 각 조선사 등에 납품하는 순수 임가공 성격의 매출이다.</t>
    <phoneticPr fontId="5" type="noConversion"/>
  </si>
  <si>
    <t>강재를 설계 도면을 바탕으로 철판을 절단하는 작업인 Steel Cutting(강재절단),</t>
    <phoneticPr fontId="5" type="noConversion"/>
  </si>
  <si>
    <t>필요한 강재를 필요한 시점에 선별 및 방청(Anticorrosive)하는 작업인 Shot Blast(전처리 도장),</t>
    <phoneticPr fontId="5" type="noConversion"/>
  </si>
  <si>
    <t>이 중 조선 부문은 조선용 후판 및 탱크용 니켈강 등을 가공하는 작업 중 앞공정 작업인 강재 물류관리와</t>
    <phoneticPr fontId="5" type="noConversion"/>
  </si>
  <si>
    <t>제일테크노스는 23년 기준 건설 부문 매출이 약 72%, 조선 관련 매출이 25%이다.</t>
    <phoneticPr fontId="5" type="noConversion"/>
  </si>
  <si>
    <t>제일테크노스</t>
    <phoneticPr fontId="5" type="noConversion"/>
  </si>
  <si>
    <t>조선에 사용되는 후판은 주로 선박의 격벽, 상부 갑판, 해치 덮개 등에 사용된다.</t>
    <phoneticPr fontId="5" type="noConversion"/>
  </si>
  <si>
    <t>재질에 따라 일반구조용, 용접용, 보일러용, 대(구)경 강관용 등으로 규격이  정해진다.</t>
    <phoneticPr fontId="5" type="noConversion"/>
  </si>
  <si>
    <t>후판은 일반적으로 두께 6mm 이상의 두꺼운 강판으로 반제품 슬래브를 열간압연한 후 냉각 열처리 등의 후속 공정을 통해 만들어진다.</t>
    <phoneticPr fontId="5" type="noConversion"/>
  </si>
  <si>
    <t>후판 가공</t>
    <phoneticPr fontId="5" type="noConversion"/>
  </si>
  <si>
    <t>계절성을 많이 타는 사업으로 늘어나는 수요와 타이밍이 안 맞을수도 있음</t>
    <phoneticPr fontId="5" type="noConversion"/>
  </si>
  <si>
    <t>드라이아이스 수요가 급증하는 여름철 성수기엔 공급부족을 피하기 힘들다는 것이 산업계의 전망</t>
    <phoneticPr fontId="5" type="noConversion"/>
  </si>
  <si>
    <t>23년 7월 전국의 탄산저장탱크가 비는 등 수급대란이 일어났다.</t>
    <phoneticPr fontId="5" type="noConversion"/>
  </si>
  <si>
    <t>2.원료가스 수급 확보</t>
    <phoneticPr fontId="5" type="noConversion"/>
  </si>
  <si>
    <t>마켓컬리, 쿠팡, SSG 등의 기업들이 드라이아이스 내재 시스템을 갖추기 시작함.</t>
    <phoneticPr fontId="5" type="noConversion"/>
  </si>
  <si>
    <t>이로 인해 기업들이 드라이아이스를 직접 생산하기 시작.</t>
    <phoneticPr fontId="5" type="noConversion"/>
  </si>
  <si>
    <t>코로나 시절 온라인 신선식품 구매 증가와 백신 운송이 늘어나며 드라이아이스 사용이 증가</t>
    <phoneticPr fontId="5" type="noConversion"/>
  </si>
  <si>
    <t>1.드라이아이스 내재화</t>
    <phoneticPr fontId="5" type="noConversion"/>
  </si>
  <si>
    <t>이를 통해 하루에 600톤 이상 생산량이 증가할 것이라는 회사의 예측</t>
    <phoneticPr fontId="5" type="noConversion"/>
  </si>
  <si>
    <t>울산, 나주, 여수에 공장을 확보하고 대산공단에 추가로 거점을 확보할 계획이다.</t>
    <phoneticPr fontId="5" type="noConversion"/>
  </si>
  <si>
    <t>3. CAPA 증설 효과 기대</t>
    <phoneticPr fontId="5" type="noConversion"/>
  </si>
  <si>
    <t>기존 ArF나 KrF 공정에서 포토 장비에서 사용되는 광원을 만들기 위해서는 네온가스가 필요했지만 EUV 공정에서는 탄산가스가 핵심 소재이다</t>
    <phoneticPr fontId="5" type="noConversion"/>
  </si>
  <si>
    <t>삼성전자 TSMC 등 주요 반도체 기업들의 EUV(극자외선) 노광장비 도입에 나서면서 핵심소재인 CO2가 주목받고 있다.</t>
    <phoneticPr fontId="5" type="noConversion"/>
  </si>
  <si>
    <t>2.반도체 시장에서의 활용</t>
    <phoneticPr fontId="5" type="noConversion"/>
  </si>
  <si>
    <t>현재 국내 조선사들의 수주계약이 꽉 차 있는 상태로 향후 탄산가스의 수요가 점점 늘어날 것으로 기대된다.</t>
    <phoneticPr fontId="5" type="noConversion"/>
  </si>
  <si>
    <t>탄산가스는 선박을 용접하는 과정에서 사용되기에 주로 건조 후반 단계에서 많이 사용된다.</t>
    <phoneticPr fontId="5" type="noConversion"/>
  </si>
  <si>
    <t>1. 건조 과정에서의 탄산가스 사용</t>
    <phoneticPr fontId="5" type="noConversion"/>
  </si>
  <si>
    <t>주요 매출처는 조선사와 빙과사로 장기공급계약체결을 통해 안정적인 판매를 전략적 목표로 하고 있다.</t>
    <phoneticPr fontId="5" type="noConversion"/>
  </si>
  <si>
    <t>탄산가스사업부문은 2023년 매출 비중의 93.3%를 차지할 정도로 주요 사업이다.</t>
    <phoneticPr fontId="5" type="noConversion"/>
  </si>
  <si>
    <t>기화기 및 혼합가스의 제조 공급, 질소, 산소 에틸렌 등의 일반가스 상품을 판매하는 가스사업부문과 수산화 마그네슘, 액상소석회를 제조 공급하는 환경사업부문을 영위하고 있다.</t>
    <phoneticPr fontId="5" type="noConversion"/>
  </si>
  <si>
    <t>태경케미컬은 탄산가스를 공급받아 고순도의 액체탄산과 드라이아이스의 제조 공급,</t>
    <phoneticPr fontId="5" type="noConversion"/>
  </si>
  <si>
    <t>기타사업부문</t>
  </si>
  <si>
    <t>환경사업부문</t>
  </si>
  <si>
    <t>탄산가스사업부문</t>
  </si>
  <si>
    <t>태경케미컬</t>
    <phoneticPr fontId="5" type="noConversion"/>
  </si>
  <si>
    <t>이때 토치를 통해 CO2가스가 나와 막을 형성해 녹은 상태의 쇳물이 공기와 닿는 것을 차단한다.</t>
    <phoneticPr fontId="5" type="noConversion"/>
  </si>
  <si>
    <t>토치 입구에서 나오는 와이어가 접지한 철판에 닫는 순간 불꽃과 고열을 내는 아크를 발생시켜 용접봉과 떨어져 있는 두 개의 철판을 녹여 하나로 붙여주는데,</t>
    <phoneticPr fontId="5" type="noConversion"/>
  </si>
  <si>
    <t>조선소에서 가장 많이 쓰이는 FCAW는 이산화탄소 용접이라고도 불리며 여기에 탄산가스가 사용이 된다.</t>
    <phoneticPr fontId="5" type="noConversion"/>
  </si>
  <si>
    <t>전체 용접에 40~60%를 차지할 정도로 많이 쓰이는 용접이 FCAW이다.</t>
    <phoneticPr fontId="5" type="noConversion"/>
  </si>
  <si>
    <t>선박 용접에는 플럭스코어아크용접(FCAW), 서브머지드아크용접(SAW), 티그용접(TIG), 스테인리스용접(STS) 등이 있는데</t>
    <phoneticPr fontId="5" type="noConversion"/>
  </si>
  <si>
    <t>탄산가스는 화학적인 제법을 통한 직접 제조도 가능하지만 일반적으로 제조공정상 부산물로 발생되는 탄산가스를 이용하는 것이 가장 경제적임.</t>
    <phoneticPr fontId="5" type="noConversion"/>
  </si>
  <si>
    <t>탄산가스 사업은 석유화학, 비료, 주정 공장에서 발생되는 탄산가스를 공급받아, 고순도의 액체탄산과 드라이아이스를 제조 공급하는 산업</t>
    <phoneticPr fontId="5" type="noConversion"/>
  </si>
  <si>
    <t>용접(탄산가스)</t>
    <phoneticPr fontId="5" type="noConversion"/>
  </si>
  <si>
    <t>23년에 매출액과 영업이익의 yoy가 마이너스가 찍혔지만 22년의 실적이 워낙 좋았기에 유의미한 성장성 꺾임으로는 보기는 어렵긴 함.</t>
    <phoneticPr fontId="5" type="noConversion"/>
  </si>
  <si>
    <t>1. 23년 꺾인 성장성</t>
    <phoneticPr fontId="5" type="noConversion"/>
  </si>
  <si>
    <t>향후 추가적인 자사주 소각이나 배당 등 주주환원 가능성이 있음.</t>
    <phoneticPr fontId="5" type="noConversion"/>
  </si>
  <si>
    <t>23년 6월 27억원의 자사주를 소각, 주주 환원에 신경 쓰는 기업이라는 걸 알 수 있음.</t>
    <phoneticPr fontId="5" type="noConversion"/>
  </si>
  <si>
    <t>4. 자사주 소각</t>
    <phoneticPr fontId="5" type="noConversion"/>
  </si>
  <si>
    <t>지속적으로 투자를 하며 기술력을 확보하고 신사업에 진출하는 모습은 성장성을 기대하게 함.</t>
    <phoneticPr fontId="5" type="noConversion"/>
  </si>
  <si>
    <t>21년 LNG 선박 이중배관 사업을 영위하고 있는 해강하이테크를 지분투자를 통해 인수하여 이 사업에 진출</t>
    <phoneticPr fontId="5" type="noConversion"/>
  </si>
  <si>
    <t>3. 해강하이테크 인수를 통한 LNG 선박 이중배관 사업 진출</t>
    <phoneticPr fontId="5" type="noConversion"/>
  </si>
  <si>
    <t>경쟁력 있는 기술력을 통해 조선소와 선주사 모두를 만족 시켜 선박평형수처리장치 시장에서 경쟁우위를 점할 것으로 기대</t>
    <phoneticPr fontId="5" type="noConversion"/>
  </si>
  <si>
    <t>이미 IMO의 최종승인을 받았고 라이베리아, 그리스, 말레이시아, 몰타 등 다양한 기국으로부터 형식 승인을 취득한 바 있음</t>
    <phoneticPr fontId="5" type="noConversion"/>
  </si>
  <si>
    <t>또한 선내 공간 활용이 좋아지고 필터가 고장 났을 때 겪는 번거로움이 사라질 뿐만 아니라 가격 경쟁력도 높다</t>
    <phoneticPr fontId="5" type="noConversion"/>
  </si>
  <si>
    <t>필터가 없으면 수질이 좋지 않은 항만에서 필터 막힘으로 인한 문제가 발생하지 않기 때문에 짧은 정박 기간 내 정상 운전이 가능하다.</t>
    <phoneticPr fontId="5" type="noConversion"/>
  </si>
  <si>
    <t>기존 제품인 에코가디언에서 필터를 제거한 제품으로 필터로 인해 야기될 수 있는 문제를 극복</t>
    <phoneticPr fontId="5" type="noConversion"/>
  </si>
  <si>
    <t>23년 선보인 선박평형수처리장치인 에코가디언 NF가 미국해안경비대로부터 형식승인을 취득</t>
    <phoneticPr fontId="5" type="noConversion"/>
  </si>
  <si>
    <t>2. 전 세계의 기술 인증</t>
    <phoneticPr fontId="5" type="noConversion"/>
  </si>
  <si>
    <t>실적 기복이 심한 선박 부품업체로서 한계를 극복하기 위한 안정적인 신사업 마련 계획이라는게 회사의 입장</t>
    <phoneticPr fontId="5" type="noConversion"/>
  </si>
  <si>
    <t>23년 부지 일부를 포스코에 팔며 부동산 시세차익을 얻기도 함.</t>
    <phoneticPr fontId="5" type="noConversion"/>
  </si>
  <si>
    <t>1.21년 광양 토지를 매입해 풍력, 강선 건조 등 사업 다각화</t>
    <phoneticPr fontId="5" type="noConversion"/>
  </si>
  <si>
    <t>회사의 주력 제품인 선박평형수 통합제어감시시스템인 '3-BAL AST 패키지 솔루션'은 선박용 레벨계측장치와 선박평형수 처리장치, 밸브 원격 제어장치를 통합한 세계 최초의 기술</t>
    <phoneticPr fontId="5" type="noConversion"/>
  </si>
  <si>
    <t>BWTS(선박평형수 처리장치)  선박서비스 수리업등을 주 업종으로 한 사업을 영위하고 있다.</t>
    <phoneticPr fontId="5" type="noConversion"/>
  </si>
  <si>
    <t>한라IMS는 계측기 전문 제조 기업으로 초음파 센서를 이용한 수위계(Level Meter), 선박용 탱크 모니터링 시스템 등 지능화된 모니터링 및 제어 시스템  VRC(밸브 원격자동 개폐시스템),</t>
    <phoneticPr fontId="5" type="noConversion"/>
  </si>
  <si>
    <t>한라 IMS</t>
    <phoneticPr fontId="5" type="noConversion"/>
  </si>
  <si>
    <t>하지만 당시 선박평형수처리장치 설치를 위한 조선소의 도크 부족, 기술력 부족, 미 해안경비대 인증 문제 등의 이유로 해운 산업에 큰 혼란을 야기할 가능성이 농후했기에 2019년 발효로 2년 유예 되었다.</t>
    <phoneticPr fontId="5" type="noConversion"/>
  </si>
  <si>
    <t>2016년 핀란드가 세계 52번째로 BWMS를 비준하기로 하면서 2017년 협약이 발효되기로 했었다.</t>
    <phoneticPr fontId="5" type="noConversion"/>
  </si>
  <si>
    <t>선복량 비율이 부족해 계속 발효 조건이 미달 되다가</t>
    <phoneticPr fontId="5" type="noConversion"/>
  </si>
  <si>
    <t>2004년 채택된 BWMS는 30개국 이상이 협약을 비준해야 하고, 비준국 보유 선박의 적재능력(선복량)이 전 세계 선복량의 35% 이상이 돼야 하며 기준 충족 후 12개월 후 협약이 발효된다고 규정했는데</t>
    <phoneticPr fontId="5" type="noConversion"/>
  </si>
  <si>
    <t>자외선 조사 살균 방식은 비용이 저렴하고 장치가 간단하여 많이 이용을 하는데 파장이 짧은 편이라 투과력이 약하고 생물 종의 변이 및 생존이 자주 일어난다.</t>
    <phoneticPr fontId="5" type="noConversion"/>
  </si>
  <si>
    <t>평형수를 해양에 배출할 때는 평형수에 중화제를 투입하여 잔류 염소의 농도를 규정 이하로 맞추어 해양오염을 방지하는 방식이다.</t>
    <phoneticPr fontId="5" type="noConversion"/>
  </si>
  <si>
    <t>전기 분해 방식은 해수를 전기 분해하여 전해수(일반적으로는 차아염소산수)를 생성하고 이를 평형수에 혼합하여 살균하며,</t>
    <phoneticPr fontId="5" type="noConversion"/>
  </si>
  <si>
    <t>현재 주류를 이루는 방식으로는 자외선 조사와 전기분해 방식이다.</t>
    <phoneticPr fontId="5" type="noConversion"/>
  </si>
  <si>
    <t>물리적 방식으로는 자외선 조사, 가열 방식, 초음파 방식이 있고 화학적 방식으로는 염소나 이산화탄소, 오존, 과산화수소 및 기타 유기 화학제를 이용하는 방식이 있다.</t>
    <phoneticPr fontId="5" type="noConversion"/>
  </si>
  <si>
    <t>선박 평형수 처리의 종류</t>
    <phoneticPr fontId="5" type="noConversion"/>
  </si>
  <si>
    <t>선박평형수에서 해양 생물을 사멸하는 장치(BWTS)를 의무적으로 갖춰야 한다는 규제를 시행 중이다.</t>
    <phoneticPr fontId="5" type="noConversion"/>
  </si>
  <si>
    <t>따라서 IMO에서는 2004년부터 '국제 선박 평형수 관리협약(BWMS)'를 체결해 외국으로 입항하는 선박에 대해 수심 200m 이상 공해에서 선박평형수를 교환하거나</t>
    <phoneticPr fontId="5" type="noConversion"/>
  </si>
  <si>
    <t>대량의 바닷물로 선박 내부로 유입, 유출 되는 과정 속에서 바닷물 속에 있는 조류나 패류들이 선박과 함께 이동해 새로운 환경에 놓여 생태계 교란의 문제가 있다.</t>
    <phoneticPr fontId="5" type="noConversion"/>
  </si>
  <si>
    <t>국제해사기구(IMO)에서는 화물 적재량의 30% 이상 채울 것을 권고하고 있다.</t>
    <phoneticPr fontId="5" type="noConversion"/>
  </si>
  <si>
    <t>한 쪽 탱크에만 평형수를 채우는 방식으로 좌우균형을 맞출 수도 있다.</t>
    <phoneticPr fontId="5" type="noConversion"/>
  </si>
  <si>
    <t>보통 배의 바닥에 평형수를 실어 화물을 선적했을 때는 평형수를 빼내고, 화물을 내릴 경우는 그 만큼 바닷물로 채워 균형을 맞춘다.</t>
    <phoneticPr fontId="5" type="noConversion"/>
  </si>
  <si>
    <t>화물 적재 상태에 따라 선박의 균형을 잡기 위해 평형수 탱크에 주입하거나 배출되는 바닷물</t>
    <phoneticPr fontId="5" type="noConversion"/>
  </si>
  <si>
    <t>선박평형수란?</t>
    <phoneticPr fontId="5" type="noConversion"/>
  </si>
  <si>
    <t>선박 평형수 처리 장치</t>
    <phoneticPr fontId="5" type="noConversion"/>
  </si>
  <si>
    <t>흑자 전환 이후 고성장을 했음에도 적은 시총으로 인해 장기 추세를 그리지 못하고 급격한 주가 변동을 보여줌.</t>
    <phoneticPr fontId="5" type="noConversion"/>
  </si>
  <si>
    <t>현재 시가총액은 약 350억에 유통 주식 비율은 66.08%로 실제 유통 주식은 총 230억 정도의 규모</t>
    <phoneticPr fontId="5" type="noConversion"/>
  </si>
  <si>
    <t>1.너무 작은 시가총액</t>
    <phoneticPr fontId="5" type="noConversion"/>
  </si>
  <si>
    <t>3. 배관산업은 기술적 장벽으로 인해 과점적인 지위를 보유 중.</t>
    <phoneticPr fontId="5" type="noConversion"/>
  </si>
  <si>
    <t>세진중공업은 선실, 선체를 제작하는 기업으로 배관 기업과의 유의미한 시너지가 있음.</t>
    <phoneticPr fontId="5" type="noConversion"/>
  </si>
  <si>
    <t>동방선기의 시총은 약 300억, 세진중공업은 약 3000억으로 더욱 안정적인 경영이 가능해짐.</t>
    <phoneticPr fontId="5" type="noConversion"/>
  </si>
  <si>
    <t>동방선기의 주식 28.73%는 세진중공업과 일승이 가지고 있는데 일승 주식의 50% 이상을 세진중공업이 보유 중.</t>
    <phoneticPr fontId="5" type="noConversion"/>
  </si>
  <si>
    <t>2. 22년 세진중공업의 인수</t>
    <phoneticPr fontId="5" type="noConversion"/>
  </si>
  <si>
    <t>4년 연속 영업손실이 발생해 관리종목으로 지정되었다가 21년 흑자 전환으로 관리 종목 지정 해제</t>
    <phoneticPr fontId="5" type="noConversion"/>
  </si>
  <si>
    <t>22년, 23년 모두 yoy가 세자리 수를 기록하는 등 엄청난 성장을 보여줌.</t>
    <phoneticPr fontId="5" type="noConversion"/>
  </si>
  <si>
    <t>1. 21년 흑자 전환 이후 눈에 띠게 늘어난 opm</t>
    <phoneticPr fontId="5" type="noConversion"/>
  </si>
  <si>
    <t>환경 이슈로 인해 도장공장의 신규 허가나 설립이 어려운 점이 존재하여 큰 진입장벽이 있는 사업이다.</t>
    <phoneticPr fontId="5" type="noConversion"/>
  </si>
  <si>
    <t>도장 사양에 따른 도료와 작업방법을 준수하지 않을 경우 도막이 벗겨지거나 버블이 생길 수 있어 고도의 관리가 요구되는 업종이다.</t>
    <phoneticPr fontId="5" type="noConversion"/>
  </si>
  <si>
    <t>도장은 pipe piece나 철의장품 표면의 부식방지와 미관등을 위해 각종 도료를 도포하는 후처리 광정을 말한다.</t>
    <phoneticPr fontId="5" type="noConversion"/>
  </si>
  <si>
    <t>당사는 가장 일반적인 배관용 탄소강관, 배관용 스테인리스강관, 배관용 동관을 주자재로 하여 용접, 가공, 도금, 도장 등의 후처리를 거친 후 판매하고 있다.</t>
    <phoneticPr fontId="5" type="noConversion"/>
  </si>
  <si>
    <t>PIPE SPOOL이란 배관 하나하나의 부품이 분해되서 유통되지 않고 결합되어 있는 상품을 말한다.</t>
    <phoneticPr fontId="5" type="noConversion"/>
  </si>
  <si>
    <t>동방선기는 선박 배관 관련 기업으로 사업부문은 크게 PIPE SPOOL과 도장이 있다.</t>
    <phoneticPr fontId="5" type="noConversion"/>
  </si>
  <si>
    <t>동방선기</t>
    <phoneticPr fontId="5" type="noConversion"/>
  </si>
  <si>
    <t>동그란 형태의 쇳물에 가운데 구멍을 뚫어 만든 Seamless Type</t>
    <phoneticPr fontId="5" type="noConversion"/>
  </si>
  <si>
    <t>길다란 쇳물을 원형으로 굳혀 접합부가 있게 용접한 Welding Type</t>
    <phoneticPr fontId="5" type="noConversion"/>
  </si>
  <si>
    <t>배관은 제작하는 방법에 따라서도 종류가 달라짐.</t>
    <phoneticPr fontId="5" type="noConversion"/>
  </si>
  <si>
    <t>*배관 모양에 따른 종류</t>
    <phoneticPr fontId="5" type="noConversion"/>
  </si>
  <si>
    <t>*배관 재질에 따른 종류</t>
    <phoneticPr fontId="5" type="noConversion"/>
  </si>
  <si>
    <t>Engine, Boiler, 각종 열 교환기, 공기 압축기, 기타 선박에 필요한 유체의 흐름을 관으로 연결함으로써, 하나의 시스템을 형성하는 것</t>
    <phoneticPr fontId="5" type="noConversion"/>
  </si>
  <si>
    <t xml:space="preserve">배관이란: </t>
    <phoneticPr fontId="5" type="noConversion"/>
  </si>
  <si>
    <t>배관</t>
    <phoneticPr fontId="5" type="noConversion"/>
  </si>
  <si>
    <t>삼성중공업/대우중공업은 한화엔진을 사용한다</t>
    <phoneticPr fontId="5" type="noConversion"/>
  </si>
  <si>
    <t>심지여 DF는 엔진 라이센스도 필요하다. MAN와 WIN-GD에서 거의 모든 엔진메이커들이 빌려 제작한다.</t>
    <phoneticPr fontId="5" type="noConversion"/>
  </si>
  <si>
    <t>STX는 LPG, VLGC에 특화되있다, 한화엔진은 이것들을 못한다.</t>
    <phoneticPr fontId="5" type="noConversion"/>
  </si>
  <si>
    <t>2023년에 동사 매출은 총 206,036억원 이였다. 그중 조선 매출액이 176,944억, 해양 12,683억, 엔진기계 16,409였다.</t>
    <phoneticPr fontId="5" type="noConversion"/>
  </si>
  <si>
    <r>
      <t xml:space="preserve">전년대비 조선 매출액이 21.3%, 해양 플랜트 9.1%, 엔진기계 23.2%각 증가했다. 그중 엔진기계가 </t>
    </r>
    <r>
      <rPr>
        <sz val="12"/>
        <color theme="1"/>
        <rFont val="맑은 고딕"/>
        <family val="3"/>
        <charset val="129"/>
        <scheme val="minor"/>
      </rPr>
      <t>친환경</t>
    </r>
    <r>
      <rPr>
        <sz val="12"/>
        <color rgb="FFFF0000"/>
        <rFont val="맑은 고딕"/>
        <family val="3"/>
        <charset val="129"/>
        <scheme val="minor"/>
      </rPr>
      <t xml:space="preserve"> </t>
    </r>
    <r>
      <rPr>
        <sz val="12"/>
        <color theme="1"/>
        <rFont val="맑은 고딕"/>
        <family val="3"/>
        <charset val="129"/>
      </rPr>
      <t>선박엔진</t>
    </r>
    <r>
      <rPr>
        <sz val="11"/>
        <color theme="1"/>
        <rFont val="맑은 고딕"/>
        <family val="2"/>
        <charset val="129"/>
        <scheme val="minor"/>
      </rPr>
      <t xml:space="preserve"> 매출 증가로 인하여 매출액이 증가했다</t>
    </r>
    <phoneticPr fontId="5" type="noConversion"/>
  </si>
  <si>
    <t>대형 디젤 선박 엔진 접유율이 31%이므로 경쟁사들 보다 시장점유률이 높다. (다음으로 높은 회사는 한화엔진의 23%다)</t>
    <phoneticPr fontId="5" type="noConversion"/>
  </si>
  <si>
    <t>구매하는 물량 무관하게 기준으로 고객사별 중요도가 있다 (HD현대그룹 수요가 1순위. 엔진부품 기엽으로써 conflict of interest발생</t>
    <phoneticPr fontId="5" type="noConversion"/>
  </si>
  <si>
    <t>따라서 효율적인 경영이 가능하고 조선 업황 개선 시 종속회사들의 실적으로 인해 수혜가 극대화 될 가능성이 높다.</t>
    <phoneticPr fontId="5" type="noConversion"/>
  </si>
  <si>
    <r>
      <rPr>
        <sz val="12"/>
        <rFont val="맑은 고딕"/>
        <family val="3"/>
        <charset val="129"/>
      </rPr>
      <t>선박엔진부품</t>
    </r>
    <r>
      <rPr>
        <sz val="12"/>
        <rFont val="Calibri"/>
        <family val="2"/>
      </rPr>
      <t xml:space="preserve"> </t>
    </r>
    <r>
      <rPr>
        <sz val="12"/>
        <rFont val="맑은 고딕"/>
        <family val="3"/>
        <charset val="129"/>
      </rPr>
      <t>사업부문이</t>
    </r>
    <r>
      <rPr>
        <sz val="12"/>
        <rFont val="Calibri"/>
        <family val="2"/>
      </rPr>
      <t xml:space="preserve"> 23</t>
    </r>
    <r>
      <rPr>
        <sz val="12"/>
        <rFont val="맑은 고딕"/>
        <family val="3"/>
        <charset val="129"/>
      </rPr>
      <t>년</t>
    </r>
    <r>
      <rPr>
        <sz val="12"/>
        <rFont val="Calibri"/>
        <family val="2"/>
      </rPr>
      <t xml:space="preserve"> </t>
    </r>
    <r>
      <rPr>
        <sz val="12"/>
        <rFont val="맑은 고딕"/>
        <family val="3"/>
        <charset val="129"/>
      </rPr>
      <t>매출</t>
    </r>
    <r>
      <rPr>
        <sz val="12"/>
        <rFont val="Calibri"/>
        <family val="2"/>
      </rPr>
      <t xml:space="preserve"> </t>
    </r>
    <r>
      <rPr>
        <sz val="12"/>
        <rFont val="맑은 고딕"/>
        <family val="3"/>
        <charset val="129"/>
      </rPr>
      <t>비중</t>
    </r>
    <r>
      <rPr>
        <sz val="12"/>
        <rFont val="Calibri"/>
        <family val="2"/>
      </rPr>
      <t xml:space="preserve"> 69.15%</t>
    </r>
    <r>
      <rPr>
        <sz val="12"/>
        <rFont val="맑은 고딕"/>
        <family val="3"/>
        <charset val="129"/>
      </rPr>
      <t>였다</t>
    </r>
    <r>
      <rPr>
        <sz val="12"/>
        <rFont val="Calibri"/>
        <family val="2"/>
      </rPr>
      <t xml:space="preserve">. </t>
    </r>
    <r>
      <rPr>
        <sz val="12"/>
        <rFont val="맑은 고딕"/>
        <family val="3"/>
        <charset val="129"/>
      </rPr>
      <t>선박엔진부품</t>
    </r>
    <r>
      <rPr>
        <sz val="12"/>
        <rFont val="Calibri"/>
        <family val="2"/>
      </rPr>
      <t xml:space="preserve"> </t>
    </r>
    <r>
      <rPr>
        <sz val="12"/>
        <rFont val="맑은 고딕"/>
        <family val="3"/>
        <charset val="129"/>
      </rPr>
      <t>주요고객들은</t>
    </r>
    <r>
      <rPr>
        <sz val="12"/>
        <rFont val="Calibri"/>
        <family val="2"/>
      </rPr>
      <t xml:space="preserve"> </t>
    </r>
    <r>
      <rPr>
        <sz val="12"/>
        <rFont val="맑은 고딕"/>
        <family val="2"/>
        <charset val="129"/>
      </rPr>
      <t>한화</t>
    </r>
    <r>
      <rPr>
        <sz val="12"/>
        <rFont val="맑은 고딕"/>
        <family val="3"/>
        <charset val="129"/>
      </rPr>
      <t>엔진</t>
    </r>
    <r>
      <rPr>
        <sz val="12"/>
        <rFont val="Calibri"/>
        <family val="2"/>
      </rPr>
      <t>, STX</t>
    </r>
    <r>
      <rPr>
        <sz val="12"/>
        <rFont val="맑은 고딕"/>
        <family val="3"/>
        <charset val="129"/>
      </rPr>
      <t>중공업</t>
    </r>
    <r>
      <rPr>
        <sz val="12"/>
        <rFont val="Calibri"/>
        <family val="2"/>
      </rPr>
      <t xml:space="preserve">, </t>
    </r>
    <r>
      <rPr>
        <sz val="12"/>
        <rFont val="맑은 고딕"/>
        <family val="3"/>
        <charset val="129"/>
      </rPr>
      <t>현대중공업</t>
    </r>
    <r>
      <rPr>
        <sz val="12"/>
        <rFont val="Calibri"/>
        <family val="2"/>
      </rPr>
      <t xml:space="preserve">, </t>
    </r>
    <r>
      <rPr>
        <sz val="12"/>
        <rFont val="맑은 고딕"/>
        <family val="3"/>
        <charset val="129"/>
      </rPr>
      <t>효성중공업이다</t>
    </r>
    <r>
      <rPr>
        <sz val="12"/>
        <rFont val="Calibri"/>
        <family val="2"/>
      </rPr>
      <t xml:space="preserve">. </t>
    </r>
    <phoneticPr fontId="5" type="noConversion"/>
  </si>
  <si>
    <r>
      <t>23</t>
    </r>
    <r>
      <rPr>
        <sz val="12"/>
        <color rgb="FF000000"/>
        <rFont val="맑은 고딕"/>
        <family val="3"/>
        <charset val="129"/>
      </rPr>
      <t>년</t>
    </r>
    <r>
      <rPr>
        <sz val="12"/>
        <color rgb="FF000000"/>
        <rFont val="Calibri"/>
        <family val="2"/>
      </rPr>
      <t>1</t>
    </r>
    <r>
      <rPr>
        <sz val="12"/>
        <color rgb="FF000000"/>
        <rFont val="맑은 고딕"/>
        <family val="3"/>
        <charset val="129"/>
      </rPr>
      <t>월</t>
    </r>
    <r>
      <rPr>
        <sz val="12"/>
        <color rgb="FF000000"/>
        <rFont val="Calibri"/>
        <family val="2"/>
      </rPr>
      <t xml:space="preserve"> </t>
    </r>
    <r>
      <rPr>
        <sz val="12"/>
        <color rgb="FF000000"/>
        <rFont val="맑은 고딕"/>
        <family val="3"/>
        <charset val="129"/>
      </rPr>
      <t>인화정공은</t>
    </r>
    <r>
      <rPr>
        <sz val="12"/>
        <color rgb="FF000000"/>
        <rFont val="Calibri"/>
        <family val="2"/>
      </rPr>
      <t xml:space="preserve"> </t>
    </r>
    <r>
      <rPr>
        <sz val="12"/>
        <color rgb="FF000000"/>
        <rFont val="맑은 고딕"/>
        <family val="3"/>
        <charset val="129"/>
      </rPr>
      <t>보유한</t>
    </r>
    <r>
      <rPr>
        <sz val="12"/>
        <color rgb="FF000000"/>
        <rFont val="Calibri"/>
        <family val="2"/>
      </rPr>
      <t xml:space="preserve"> HSD</t>
    </r>
    <r>
      <rPr>
        <sz val="12"/>
        <color rgb="FF000000"/>
        <rFont val="맑은 고딕"/>
        <family val="3"/>
        <charset val="129"/>
      </rPr>
      <t>엔진</t>
    </r>
    <r>
      <rPr>
        <sz val="12"/>
        <color rgb="FF000000"/>
        <rFont val="Calibri"/>
        <family val="2"/>
      </rPr>
      <t xml:space="preserve"> </t>
    </r>
    <r>
      <rPr>
        <sz val="12"/>
        <color rgb="FF000000"/>
        <rFont val="맑은 고딕"/>
        <family val="3"/>
        <charset val="129"/>
      </rPr>
      <t>지분</t>
    </r>
    <r>
      <rPr>
        <sz val="12"/>
        <color rgb="FF000000"/>
        <rFont val="Calibri"/>
        <family val="2"/>
      </rPr>
      <t xml:space="preserve"> 21.58%</t>
    </r>
    <r>
      <rPr>
        <sz val="12"/>
        <color rgb="FF000000"/>
        <rFont val="맑은 고딕"/>
        <family val="3"/>
        <charset val="129"/>
      </rPr>
      <t>를</t>
    </r>
    <r>
      <rPr>
        <sz val="12"/>
        <color rgb="FF000000"/>
        <rFont val="Calibri"/>
        <family val="2"/>
      </rPr>
      <t xml:space="preserve"> </t>
    </r>
    <r>
      <rPr>
        <sz val="12"/>
        <color rgb="FF000000"/>
        <rFont val="맑은 고딕"/>
        <family val="2"/>
        <charset val="129"/>
      </rPr>
      <t>한</t>
    </r>
    <r>
      <rPr>
        <sz val="12"/>
        <color rgb="FF000000"/>
        <rFont val="맑은 고딕"/>
        <family val="3"/>
        <charset val="129"/>
      </rPr>
      <t>화임팩트에</t>
    </r>
    <r>
      <rPr>
        <sz val="12"/>
        <color rgb="FF000000"/>
        <rFont val="Calibri"/>
        <family val="2"/>
      </rPr>
      <t xml:space="preserve"> </t>
    </r>
    <r>
      <rPr>
        <sz val="12"/>
        <color rgb="FF000000"/>
        <rFont val="맑은 고딕"/>
        <family val="3"/>
        <charset val="129"/>
      </rPr>
      <t>매각했다</t>
    </r>
    <r>
      <rPr>
        <sz val="12"/>
        <color rgb="FF000000"/>
        <rFont val="Calibri"/>
        <family val="2"/>
      </rPr>
      <t xml:space="preserve">. </t>
    </r>
    <r>
      <rPr>
        <sz val="12"/>
        <color rgb="FF000000"/>
        <rFont val="맑은 고딕"/>
        <family val="3"/>
        <charset val="129"/>
      </rPr>
      <t>구체적으로</t>
    </r>
    <r>
      <rPr>
        <sz val="12"/>
        <color rgb="FF000000"/>
        <rFont val="Calibri"/>
        <family val="2"/>
      </rPr>
      <t xml:space="preserve">, </t>
    </r>
    <r>
      <rPr>
        <sz val="12"/>
        <color rgb="FF000000"/>
        <rFont val="맑은 고딕"/>
        <family val="3"/>
        <charset val="129"/>
      </rPr>
      <t>인화정공이</t>
    </r>
    <r>
      <rPr>
        <sz val="12"/>
        <color rgb="FF000000"/>
        <rFont val="Calibri"/>
        <family val="2"/>
      </rPr>
      <t xml:space="preserve"> HSD</t>
    </r>
    <r>
      <rPr>
        <sz val="12"/>
        <color rgb="FF000000"/>
        <rFont val="맑은 고딕"/>
        <family val="3"/>
        <charset val="129"/>
      </rPr>
      <t>엔진</t>
    </r>
    <r>
      <rPr>
        <sz val="12"/>
        <color rgb="FF000000"/>
        <rFont val="Calibri"/>
        <family val="2"/>
      </rPr>
      <t xml:space="preserve"> </t>
    </r>
    <r>
      <rPr>
        <sz val="12"/>
        <color rgb="FF000000"/>
        <rFont val="맑은 고딕"/>
        <family val="3"/>
        <charset val="129"/>
      </rPr>
      <t>보유지분</t>
    </r>
    <r>
      <rPr>
        <sz val="12"/>
        <color rgb="FF000000"/>
        <rFont val="Calibri"/>
        <family val="2"/>
      </rPr>
      <t xml:space="preserve"> 21%</t>
    </r>
    <r>
      <rPr>
        <sz val="12"/>
        <color rgb="FF000000"/>
        <rFont val="맑은 고딕"/>
        <family val="3"/>
        <charset val="129"/>
      </rPr>
      <t>를</t>
    </r>
    <r>
      <rPr>
        <sz val="12"/>
        <color rgb="FF000000"/>
        <rFont val="Calibri"/>
        <family val="2"/>
      </rPr>
      <t xml:space="preserve"> </t>
    </r>
    <r>
      <rPr>
        <sz val="12"/>
        <color rgb="FF000000"/>
        <rFont val="맑은 고딕"/>
        <family val="3"/>
        <charset val="129"/>
      </rPr>
      <t>한화그룹에</t>
    </r>
    <r>
      <rPr>
        <sz val="12"/>
        <color rgb="FF000000"/>
        <rFont val="Calibri"/>
        <family val="2"/>
      </rPr>
      <t xml:space="preserve"> </t>
    </r>
    <r>
      <rPr>
        <sz val="12"/>
        <color rgb="FF000000"/>
        <rFont val="맑은 고딕"/>
        <family val="3"/>
        <charset val="129"/>
      </rPr>
      <t>매각해가지고</t>
    </r>
    <r>
      <rPr>
        <sz val="12"/>
        <color rgb="FF000000"/>
        <rFont val="Calibri"/>
        <family val="2"/>
      </rPr>
      <t xml:space="preserve"> </t>
    </r>
    <r>
      <rPr>
        <sz val="12"/>
        <color rgb="FF000000"/>
        <rFont val="맑은 고딕"/>
        <family val="3"/>
        <charset val="129"/>
      </rPr>
      <t>인화정공이</t>
    </r>
    <r>
      <rPr>
        <sz val="12"/>
        <color rgb="FF000000"/>
        <rFont val="Calibri"/>
        <family val="2"/>
      </rPr>
      <t xml:space="preserve"> 1374</t>
    </r>
    <r>
      <rPr>
        <sz val="12"/>
        <color rgb="FF000000"/>
        <rFont val="맑은 고딕"/>
        <family val="3"/>
        <charset val="129"/>
      </rPr>
      <t>억원을</t>
    </r>
    <r>
      <rPr>
        <sz val="12"/>
        <color rgb="FF000000"/>
        <rFont val="Calibri"/>
        <family val="2"/>
      </rPr>
      <t xml:space="preserve"> </t>
    </r>
    <r>
      <rPr>
        <sz val="12"/>
        <color rgb="FF000000"/>
        <rFont val="맑은 고딕"/>
        <family val="3"/>
        <charset val="129"/>
      </rPr>
      <t>확보했다</t>
    </r>
    <r>
      <rPr>
        <sz val="12"/>
        <color rgb="FF000000"/>
        <rFont val="Calibri"/>
        <family val="2"/>
      </rPr>
      <t xml:space="preserve">. </t>
    </r>
    <phoneticPr fontId="5" type="noConversion"/>
  </si>
  <si>
    <r>
      <rPr>
        <sz val="12"/>
        <color rgb="FF000000"/>
        <rFont val="맑은 고딕"/>
        <family val="3"/>
        <charset val="129"/>
      </rPr>
      <t>유상증자를</t>
    </r>
    <r>
      <rPr>
        <sz val="12"/>
        <color rgb="FF000000"/>
        <rFont val="Calibri"/>
        <family val="2"/>
      </rPr>
      <t xml:space="preserve"> </t>
    </r>
    <r>
      <rPr>
        <sz val="12"/>
        <color rgb="FF000000"/>
        <rFont val="맑은 고딕"/>
        <family val="3"/>
        <charset val="129"/>
      </rPr>
      <t>추진하고있다</t>
    </r>
    <r>
      <rPr>
        <sz val="12"/>
        <color rgb="FF000000"/>
        <rFont val="Calibri"/>
        <family val="2"/>
      </rPr>
      <t xml:space="preserve">. </t>
    </r>
    <r>
      <rPr>
        <sz val="12"/>
        <color rgb="FF000000"/>
        <rFont val="맑은 고딕"/>
        <family val="3"/>
        <charset val="129"/>
      </rPr>
      <t>총</t>
    </r>
    <r>
      <rPr>
        <sz val="12"/>
        <color rgb="FF000000"/>
        <rFont val="Calibri"/>
        <family val="2"/>
      </rPr>
      <t xml:space="preserve"> 11.1%</t>
    </r>
    <r>
      <rPr>
        <sz val="12"/>
        <color rgb="FF000000"/>
        <rFont val="맑은 고딕"/>
        <family val="3"/>
        <charset val="129"/>
      </rPr>
      <t>의</t>
    </r>
    <r>
      <rPr>
        <sz val="12"/>
        <color rgb="FF000000"/>
        <rFont val="Calibri"/>
        <family val="2"/>
      </rPr>
      <t xml:space="preserve"> </t>
    </r>
    <r>
      <rPr>
        <sz val="12"/>
        <color rgb="FF000000"/>
        <rFont val="맑은 고딕"/>
        <family val="3"/>
        <charset val="129"/>
      </rPr>
      <t>기존발행주에</t>
    </r>
    <r>
      <rPr>
        <sz val="12"/>
        <color rgb="FF000000"/>
        <rFont val="Calibri"/>
        <family val="2"/>
      </rPr>
      <t xml:space="preserve"> </t>
    </r>
    <r>
      <rPr>
        <sz val="12"/>
        <color rgb="FF000000"/>
        <rFont val="맑은 고딕"/>
        <family val="3"/>
        <charset val="129"/>
      </rPr>
      <t>해당하는</t>
    </r>
    <r>
      <rPr>
        <sz val="12"/>
        <color rgb="FF000000"/>
        <rFont val="Calibri"/>
        <family val="2"/>
      </rPr>
      <t xml:space="preserve"> </t>
    </r>
    <r>
      <rPr>
        <sz val="12"/>
        <color rgb="FF000000"/>
        <rFont val="맑은 고딕"/>
        <family val="3"/>
        <charset val="129"/>
      </rPr>
      <t>물량이다</t>
    </r>
    <r>
      <rPr>
        <sz val="12"/>
        <color rgb="FF000000"/>
        <rFont val="Calibri"/>
        <family val="2"/>
      </rPr>
      <t>.</t>
    </r>
    <phoneticPr fontId="16" type="noConversion"/>
  </si>
  <si>
    <t>대창솔루션</t>
    <phoneticPr fontId="5" type="noConversion"/>
  </si>
  <si>
    <t>1. 반도체 부문에서 부진하는 중 (동사의 전방 산업별 매출 비중은 석유화확 40% 내외, 조선 및 해양 15% 내외, 반도체 20% 내외, 기타)</t>
    <phoneticPr fontId="5" type="noConversion"/>
  </si>
  <si>
    <t>(국내에서 보기 드문 주주환원)</t>
    <phoneticPr fontId="5" type="noConversion"/>
  </si>
  <si>
    <t>&gt; 23~26년 사업 연도 동안 별도 기준 당기순이익 30% 이상을 현금 배당, 기간 내 300억원 규모의 자기주식 취득 및 전량 소각 공시</t>
    <phoneticPr fontId="5" type="noConversion"/>
  </si>
  <si>
    <t>2. 중장기 주주환원 전책, 현재주가 수준으로 주주 수익률 10% 수준</t>
    <phoneticPr fontId="5" type="noConversion"/>
  </si>
  <si>
    <t>1. 조선 3사 해양부문 수주에 따른 수혜 + 친환경 선박 수혜 + 중동향 수주 지속 전망</t>
    <phoneticPr fontId="5" type="noConversion"/>
  </si>
  <si>
    <t>-호재</t>
    <phoneticPr fontId="5" type="noConversion"/>
  </si>
  <si>
    <t>과거 수입에 의존하던 관이음쇠 및 밸브 제품에 대해 지속적인 국산화와 기술개발을 통해 품질을 해외 우수한 제품 수준까지 올림</t>
    <phoneticPr fontId="5" type="noConversion"/>
  </si>
  <si>
    <t>동사는 계장용 관이음쇠와 밸브를 생산 공급하는 전문회사로서 석유화학, 조선, 발전, 반도체 등 다양한 분야의 사업 영역에 진출하여 있음</t>
    <phoneticPr fontId="5" type="noConversion"/>
  </si>
  <si>
    <t>-기업개요</t>
    <phoneticPr fontId="5" type="noConversion"/>
  </si>
  <si>
    <t>Hy - Lok Valve</t>
  </si>
  <si>
    <t>Pipe Fitting</t>
  </si>
  <si>
    <t>Bite Type Fitting</t>
  </si>
  <si>
    <t>Hy - Lok Fitting</t>
  </si>
  <si>
    <t>(별도기준)</t>
  </si>
  <si>
    <t>&lt;하이록코리아&gt;</t>
    <phoneticPr fontId="5" type="noConversion"/>
  </si>
  <si>
    <t>1. 24년 수주잔고가 정체되어있어 동사 또한 24년 외형성장을 기대하기는 어려워 보임</t>
    <phoneticPr fontId="5" type="noConversion"/>
  </si>
  <si>
    <t>-악재</t>
    <phoneticPr fontId="5" type="noConversion"/>
  </si>
  <si>
    <t>&gt; 태광과 동일</t>
    <phoneticPr fontId="5" type="noConversion"/>
  </si>
  <si>
    <t>2. 조선 3사의 4년치 일감 확보, 해양플랜트 수요 증가 기대</t>
    <phoneticPr fontId="5" type="noConversion"/>
  </si>
  <si>
    <t>&gt; 앞에서 계속 말했듯이, 이 기업또한 태광과 마찬가지, 플랜트 호황, LNG 프로젝트 증가 등에 따른 전방 시장 수요 증가에 따른 수혜 받을 것으로 예측</t>
    <phoneticPr fontId="5" type="noConversion"/>
  </si>
  <si>
    <t>1. 전방시장의 수요 증가</t>
    <phoneticPr fontId="5" type="noConversion"/>
  </si>
  <si>
    <t>국제 유가와 매출이 큰 상관성을 보이며, 엔더믹 이후 전방 시장의 수요 증가 추이가 보이고 있다.</t>
    <phoneticPr fontId="5" type="noConversion"/>
  </si>
  <si>
    <t>또한 종속회사를 통해 중소형 관이음쇠 제조 사업을 수행하고 있어 소형에서 초대형까지 다양한 크기의 제품을 제조할 수 있는 역량을 갖추고 있음</t>
    <phoneticPr fontId="5" type="noConversion"/>
  </si>
  <si>
    <t>동사는 석유화학, 조선해양, 건설 등 다양한 산업에서 사용되는 용접용 관이음쇠를 제조하는 사업을 주력으로 영위</t>
    <phoneticPr fontId="5" type="noConversion"/>
  </si>
  <si>
    <t>한국</t>
  </si>
  <si>
    <t>&lt;성광벤드&gt;</t>
    <phoneticPr fontId="5" type="noConversion"/>
  </si>
  <si>
    <t>1. 24년 수주잔고 23년과 비교했을 때 정체되어있어 24년 외형성장은 힘들 전망</t>
    <phoneticPr fontId="5" type="noConversion"/>
  </si>
  <si>
    <t>삼성중공업은 해양플랜트 2기 수주, 향후 매년 1~2기 수주 전망에 24년 3기 신규 FLNG 프로젝트 대기 중이라 앞으로 기대해볼만하다</t>
    <phoneticPr fontId="5" type="noConversion"/>
  </si>
  <si>
    <t>아직 해양플랜트 부문 수주잔고는 크게 올라오고 있지는 않지만, 수주 기대감이 커지고 있는 것은 사실</t>
    <phoneticPr fontId="5" type="noConversion"/>
  </si>
  <si>
    <t>국내 조선사들의 해양플랜트 비중이 40%를 상회했던 2008년 동사의 영업이익률은 28.7%로 역대 최고치 수익서이었음</t>
    <phoneticPr fontId="5" type="noConversion"/>
  </si>
  <si>
    <t>국내 조선 호황은 동사에게 큰 호재</t>
    <phoneticPr fontId="5" type="noConversion"/>
  </si>
  <si>
    <t>3. 조선 3사는 4년치 일감 화보, 해양플랜트 수요 증가 기대</t>
    <phoneticPr fontId="5" type="noConversion"/>
  </si>
  <si>
    <t>또한 국제유가가 코로나 엔데믹 효과로 21년부터 상승해 중동지역의 EPC 프로젝트가 증가 국면</t>
    <phoneticPr fontId="5" type="noConversion"/>
  </si>
  <si>
    <t>글로벌 에너지 대전환으로 친환경 LNG 수요가 증가하는 가운데 2022년 2월 발발한 러-우전쟁 이후 러시아-유럽간 PNG수출이 중단되며 해상 LNG 수요도 급증</t>
    <phoneticPr fontId="5" type="noConversion"/>
  </si>
  <si>
    <t>중동 수주액은 114억달러 yoy 225.7% 급증, 미주지역 수주액은 101억달러로 전년대비 83.6% 급증하며 2012년 이후 최대치</t>
    <phoneticPr fontId="5" type="noConversion"/>
  </si>
  <si>
    <t>23년 국내 EPC 해외 플랜트 수주액은 302억 달러로 전년대비 24.8% 급증하며, 2015년 이후 8년만에 chleoc 기록</t>
    <phoneticPr fontId="5" type="noConversion"/>
  </si>
  <si>
    <t>2. 중동과 미주지역이 동반 견인하는 플랜트 업황</t>
    <phoneticPr fontId="5" type="noConversion"/>
  </si>
  <si>
    <t>&gt; 또한 플랜트 기자재의 주요 원소재인 Carbon Steel 가격이 하향 안정화되는 구면에서 제품판매단가 상승과 환율효과도 수익성 호조에 기여</t>
    <phoneticPr fontId="5" type="noConversion"/>
  </si>
  <si>
    <t>&gt; 동사의 수익성 호조는 13년 이후 이어진 장기간 불황 국면에서 다수의 기업이 도태된 가운데 글로벌 시장 1등인 동사를 비롯해 국내외 4개기업 정도로 공급업체가 소수에 불과한 가운데 국제유가 상승에 따른 석유화학 프로젝트 및 신규 선박 발주 증가, 친환경 에너지 대전환에 따른 LNG 수요 증가 및 러우 전쟁 이후 미국과 카타르 등 기등 해상 LNG 프로젝트 증가 등에 기인함</t>
    <phoneticPr fontId="5" type="noConversion"/>
  </si>
  <si>
    <t>1. 15년 만에 매출액, 영업이익, 당기순이익 모두 최대치를 경신, 영업이익률 또한 2008년 이후 최고치</t>
    <phoneticPr fontId="5" type="noConversion"/>
  </si>
  <si>
    <t>&gt; 중장기적으로는 해외플랜트 발주시장 호조, 조선해양부문 회복, 중동과 미주지역의 EPC 프로젝트 지속으로 수혜 예상</t>
    <phoneticPr fontId="5" type="noConversion"/>
  </si>
  <si>
    <t>but 2024년은 수주정체로 외형성장은 정체 국면 예상</t>
    <phoneticPr fontId="5" type="noConversion"/>
  </si>
  <si>
    <t>23년도에 최근 15년간 최대 매출액, 영업이익, 당기순이익 달성</t>
    <phoneticPr fontId="5" type="noConversion"/>
  </si>
  <si>
    <t>-최근 실적</t>
    <phoneticPr fontId="5" type="noConversion"/>
  </si>
  <si>
    <t>종속기업으로는 2차전지용 설비기자재업체인 ㈜에이치와이티씨(지분율 37.56%)와 부동산임대사업을 영위하는 파운드리서울(지분율 91.67%) 보유</t>
    <phoneticPr fontId="5" type="noConversion"/>
  </si>
  <si>
    <t>전방 수요 산업은 석유화학, 조선해양, 발전.담수 등이며 국제유가가 매출액 변동에 중요한 상관지표</t>
    <phoneticPr fontId="5" type="noConversion"/>
  </si>
  <si>
    <t>연간 18.5만톤 생산체제를 구축한 산업용 피팅 글로벌 1위 기업으로 주요 제품은 Elbow, Tee, Reducer, Cap 등임</t>
    <phoneticPr fontId="5" type="noConversion"/>
  </si>
  <si>
    <t>국외</t>
  </si>
  <si>
    <t>2차전지용 기자재</t>
  </si>
  <si>
    <t>부동산 임대 외</t>
  </si>
  <si>
    <t>플랜트용 기자재</t>
  </si>
  <si>
    <t>&lt;태광&gt;</t>
    <phoneticPr fontId="5" type="noConversion"/>
  </si>
  <si>
    <t># 기업</t>
    <phoneticPr fontId="5" type="noConversion"/>
  </si>
  <si>
    <t>피팅 산업의 상승 사이클이 기대됨</t>
    <phoneticPr fontId="5" type="noConversion"/>
  </si>
  <si>
    <t>&gt; 피팅 산업의 수혜 가능</t>
    <phoneticPr fontId="5" type="noConversion"/>
  </si>
  <si>
    <t>글로벌 오일 &amp; 가스 플랜트 중 오프쇼어 비중은 '23~'24년 약 48%에서 27년 60%까지 확대될 전망</t>
    <phoneticPr fontId="5" type="noConversion"/>
  </si>
  <si>
    <t>오프쇼어 E&amp;P Capex 투자는 2023년 1,643억 불에서 2027년에는 약 2,136억 불로 30% 이상 늘어날 것으로 전망</t>
    <phoneticPr fontId="5" type="noConversion"/>
  </si>
  <si>
    <t>글로벌 원유 및 가스 생산은 내륙에서 해양으로 옮겨가는 중</t>
    <phoneticPr fontId="5" type="noConversion"/>
  </si>
  <si>
    <t>해양플랜트</t>
    <phoneticPr fontId="5" type="noConversion"/>
  </si>
  <si>
    <t>이에 따라 글로벌 오일&amp;가스 부문 투자는 지속적으로 늘어날 전망</t>
    <phoneticPr fontId="5" type="noConversion"/>
  </si>
  <si>
    <t>하지만 러-우 전쟁 및 사우디와 러시아의 감산에 등에 따른 고유가 전망이 지속되는 중이며</t>
    <phoneticPr fontId="5" type="noConversion"/>
  </si>
  <si>
    <t>글로벌 오일 &amp; 가스부문은 14년 이후 저유가 기간이 이어지면서 이전 대비 과소 투자가 이루어짐.</t>
    <phoneticPr fontId="5" type="noConversion"/>
  </si>
  <si>
    <t>&gt; 80후반에서 90초반을 원한다고 지속적으로 말하고 있으며, 미-중 갈등 구도를 활용하고 있는 상황을 고려하면 유가의 하락에 대한 방어 전략을 지속적으로 취할 것</t>
    <phoneticPr fontId="5" type="noConversion"/>
  </si>
  <si>
    <t>2. 중동 주요 산유국들의 경우 원유 가격 방어를 원하고 있고, 특히 사우디의 경우 '비전2030'등 산업다각화를 지속하기 위한 필요한 재원으로 인해 원유 가격 방어가 필수적</t>
    <phoneticPr fontId="5" type="noConversion"/>
  </si>
  <si>
    <t>1. 미국의 경우 시추비용의 상승과 기존 유정의 생산성 감소로 원유 생산량이 제한될 것으로 전망</t>
    <phoneticPr fontId="5" type="noConversion"/>
  </si>
  <si>
    <t>유가 하방도 제한적일 것으로 전망</t>
    <phoneticPr fontId="5" type="noConversion"/>
  </si>
  <si>
    <t>최근 사우디와 러시아의 감산과 러-우 전쟁 및 이-팔 전쟁에 따른 고유가 기조가 지속되며 상승사이클 지속 중</t>
    <phoneticPr fontId="5" type="noConversion"/>
  </si>
  <si>
    <t>2014년부터 2021년까지 원유공급 과잉에 따른 장기간 저유가 및 코로나로 인한 수요 및 공급의 급감으로 장기간 하락 사이클을 겪음</t>
    <phoneticPr fontId="5" type="noConversion"/>
  </si>
  <si>
    <t>피팅 산업의 하락 사이클 2014~2021</t>
    <phoneticPr fontId="5" type="noConversion"/>
  </si>
  <si>
    <t>2008~2009년에는 글로벌 금융위기로 인한 단기간의 하락 사이클을 겪은 후, 곧이어 2009~2014년까지 고유가 기조에 따른 셰일 및 해양플랜트의 대규모 발주</t>
    <phoneticPr fontId="5" type="noConversion"/>
  </si>
  <si>
    <t>2003~2008년 사이클은 BRICS 경제 성장에 따른 수요 증가로 인한 상승사이클</t>
    <phoneticPr fontId="5" type="noConversion"/>
  </si>
  <si>
    <t>피팅산업의 상승사이클 1) 2003 ~ 2008, 2) 2009~2014</t>
    <phoneticPr fontId="5" type="noConversion"/>
  </si>
  <si>
    <t>피팅산업의 사이클은 원유가격과 비슷한 움직임을 가짐</t>
    <phoneticPr fontId="5" type="noConversion"/>
  </si>
  <si>
    <r>
      <rPr>
        <b/>
        <sz val="11"/>
        <color theme="1"/>
        <rFont val="맑은 고딕"/>
        <family val="3"/>
        <charset val="129"/>
        <scheme val="minor"/>
      </rPr>
      <t>유가 상승 및 고유가 레벨 유지 -&gt; 조선 / 해양 발주 및 정유화학 플랜트 투자 확대'</t>
    </r>
    <r>
      <rPr>
        <sz val="11"/>
        <color theme="1"/>
        <rFont val="맑은 고딕"/>
        <family val="2"/>
        <charset val="129"/>
        <scheme val="minor"/>
      </rPr>
      <t>로 이어지는 사이클이 피팅업체에게도 그대로 먹히기 때문</t>
    </r>
    <phoneticPr fontId="5" type="noConversion"/>
  </si>
  <si>
    <t>피팅업체는 조선주와 매우 유사한 주가흐름을 보여줌. 피팅 업체의 매출원 중 조선해양 비중은 약 20%로 상대적으로 낮긴 하지만</t>
    <phoneticPr fontId="5" type="noConversion"/>
  </si>
  <si>
    <t># 피팅산업 사이클 전망</t>
    <phoneticPr fontId="5" type="noConversion"/>
  </si>
  <si>
    <t>따라서 해양플랜트 프로젝트가 증가할수록 피팅 업체의 수익성도 좋아지는 구조임</t>
    <phoneticPr fontId="5" type="noConversion"/>
  </si>
  <si>
    <t xml:space="preserve">스테인리스와 합금강이 카본 대비 원재료 가격이 적게는 3배에서 크게는 8배까지 비싸기 때문에 개당 단가도 더 높으며 동시에 수익성도 높다. </t>
    <phoneticPr fontId="5" type="noConversion"/>
  </si>
  <si>
    <t>카본은 주로 정유 플랜트, 스테인리스는 LNG, 석유화학, 해양플랜트에, 합금강은 가스 및 해양플랜트에 사용됨</t>
    <phoneticPr fontId="5" type="noConversion"/>
  </si>
  <si>
    <t>피팅은 재질별로도 구분이 가능함. 일반적으로 카본(Carbon), 스테인리스강(SUS), 합금강(Alloy)으로 구분함.</t>
    <phoneticPr fontId="5" type="noConversion"/>
  </si>
  <si>
    <t>재질별 구분</t>
    <phoneticPr fontId="5" type="noConversion"/>
  </si>
  <si>
    <t>계장용 피팅은 미국 과점(Swedgerock과 Parker가 글로벌 시장의 80%를 점유) 상태이며, 나머지 100여개의 업체가 20%를 차지한다. (국내기업은 하이록코리아, 디케이락, 비엠티가 포함되어 있음)</t>
    <phoneticPr fontId="5" type="noConversion"/>
  </si>
  <si>
    <t>계장용 피팅의 종류로는 크게 유체의 흐름을 개폐 및 조절하는 밸브와 유체 압력을 유지시켜주는 Regulator 등이 있음</t>
    <phoneticPr fontId="5" type="noConversion"/>
  </si>
  <si>
    <t>정유 플랜트와 발전소 같이 대규모 장치산업향에 주로 사용되는 용접용 피팅과는 달리 매우 다양한 사업분야에서 사용됨</t>
    <phoneticPr fontId="5" type="noConversion"/>
  </si>
  <si>
    <t>계장용 피팅은 주배관 주변에 붙어 주배관 상태를 계측, 제어, 시료 채취의 역할을 수행함</t>
    <phoneticPr fontId="5" type="noConversion"/>
  </si>
  <si>
    <t>2) 계장용 피팅</t>
    <phoneticPr fontId="5" type="noConversion"/>
  </si>
  <si>
    <t>용접용 피팅의 종류로는 배관의 방향을 바꾸는 Elbow(r 자), 분기에 사용되는 Tee(T 자), 작은 배관과 큰 배관을 연결하는 Reducer, 배관을 마감하는 Cap, 직경이 같은 배관을 지석으로 연장하여 연결하는 Flange 등이 있음</t>
    <phoneticPr fontId="5" type="noConversion"/>
  </si>
  <si>
    <t>용접용 피팅은 주료 정유 플랜트와 발전소 같이 대뮤고 장치산업향에 사용되며, 액체/기체 운송을 위한 주배관에 사용됨</t>
    <phoneticPr fontId="5" type="noConversion"/>
  </si>
  <si>
    <t>1) 용접용 피팅</t>
    <phoneticPr fontId="5" type="noConversion"/>
  </si>
  <si>
    <t>피팅은 사용처별로 크게 1) 용접용 피팅 2) 계장용 피팅으로 구분</t>
    <phoneticPr fontId="5" type="noConversion"/>
  </si>
  <si>
    <t># 피팅의 종류</t>
    <phoneticPr fontId="5" type="noConversion"/>
  </si>
  <si>
    <t>설계기간 이후 수량과 규격에 대한 가면적을 피팅 업체에게 넘기게 되고, 프로젝트로 수주가 이어질 시, 가면적을 베이스로 실견적이 나오게 됨</t>
    <phoneticPr fontId="5" type="noConversion"/>
  </si>
  <si>
    <t>조 단위가 넘어가는 프로젝트이면 설계기간은 9개월에서 1년까지 늘어날 수 있음</t>
    <phoneticPr fontId="5" type="noConversion"/>
  </si>
  <si>
    <t xml:space="preserve">피팅산업은 EPC업체가 오일메이저 업체로부터 수주를 받으면 세부설계에 들어간다. </t>
    <phoneticPr fontId="5" type="noConversion"/>
  </si>
  <si>
    <t xml:space="preserve">프로젝트 공정률 10%부터 발주되기 시작하여 20~30%부터 본격화되며, 발주 후 해당 피팅 제품의 제작기간은 3~6개월 정도 걸린다. 보통 6개월 치 재고를 선제적으로 보유하고 있으며, 나머지 초과분은 스팟 계약으로 매입한다. </t>
    <phoneticPr fontId="5" type="noConversion"/>
  </si>
  <si>
    <t>프로젝트마다 상이하지만 평균적으로 프로젝트 앞부분 비중이 60%, 뒷부분이 40% 정도</t>
    <phoneticPr fontId="5" type="noConversion"/>
  </si>
  <si>
    <t>프로젝트 기간이 보통 2~4 년이기 때문에 한번에 발주내는 형식보다는 공구 개념(1공구, 2공구)으로 분할해서 발주하고 분할 납품하는 형식으로 이루어짐.</t>
    <phoneticPr fontId="5" type="noConversion"/>
  </si>
  <si>
    <t>&gt; 석유화학 플랜트의 경우 약2%(용접용 2%, 계장용 0.5~1%), 해양플랜트는 약 2%, 발전플랜트는 약 1~2% 정도 비중을 피팅이 차지함</t>
    <phoneticPr fontId="5" type="noConversion"/>
  </si>
  <si>
    <t xml:space="preserve">프로젝트 상이하긴 하지만 평균적으로 프로젝트 규모의 1~2% 정도가 피팅업체 수주액으로 이어짐. </t>
    <phoneticPr fontId="5" type="noConversion"/>
  </si>
  <si>
    <t>&gt;이는 대규모 설비와 더불어 피팅 산업의 진입장벽이 됨</t>
    <phoneticPr fontId="5" type="noConversion"/>
  </si>
  <si>
    <t>EPC업체들은 글로벌 메이저 오일&amp;에너지 업체(BP,Exxon,Chevron,Aramco등)에 등록이 되어 있는 업체에게만 발주를 줄 수 있기 때문에 다양한 피팅 제품에 대한 레퍼런스가 있는 기업을 선호</t>
    <phoneticPr fontId="5" type="noConversion"/>
  </si>
  <si>
    <t>위와 같은 사유로 글로벌 대형 용접용 피팅 회사는 국내 기업인 '성광벤드와 '태광', 그리고 이탈리아의 2개 업체(Tectubi, Technoforge)를 제외하고는 2013년 피크 이후 대부분 사라짐</t>
    <phoneticPr fontId="5" type="noConversion"/>
  </si>
  <si>
    <t>기업마다 제품별 생산 기술력의 차이가 발생하며, 플랜트의 특성상 제품의 품질과 납기 그리고 안전성이 매우 중요하기 때문에 오랜 기간에 걸친 트랙레코드가 요구됨</t>
    <phoneticPr fontId="5" type="noConversion"/>
  </si>
  <si>
    <t>플랜트마다 설계가 상이해 소품종 대량생산이 아닌 다품종 소량 생산 방식</t>
    <phoneticPr fontId="5" type="noConversion"/>
  </si>
  <si>
    <t>최근 글로벌 해양플랜트 투자 확대는 피팅 업체의 안정적인 성장과 더불어 높은 마진율을 유지시켜 줄 요인</t>
    <phoneticPr fontId="5" type="noConversion"/>
  </si>
  <si>
    <t>최근 사우디와 러시아 감산 조치와 고유가 기조, 그리고 확대되는 LNG 수요-공급 밸런스에 따른 원유 및 가스 플랜트 투자가 늘어나는 추세이며, 이에 따른 피팅 수주규모 확대 또한 지속될 것으로 전망</t>
    <phoneticPr fontId="5" type="noConversion"/>
  </si>
  <si>
    <t>과거 고유가와 이에 따른 플랜트 투자 사이클 시기에 수혜를 가장 많이 받았던 조선기자재 산업</t>
    <phoneticPr fontId="5" type="noConversion"/>
  </si>
  <si>
    <t># 피팅 산업</t>
    <phoneticPr fontId="5" type="noConversion"/>
  </si>
  <si>
    <t># 피팅 및 밸브</t>
    <phoneticPr fontId="5" type="noConversion"/>
  </si>
  <si>
    <t>"As a result of these policies, the entire U.S commercial shipbuilding economy has been severely hollowed out, to the extent that it is unable to meet the national security needs of the United States</t>
    <phoneticPr fontId="5" type="noConversion"/>
  </si>
  <si>
    <t>China 패야 한다 60%, 미국 조선소 지금 위험하다 살리자 40% 구성</t>
    <phoneticPr fontId="5" type="noConversion"/>
  </si>
  <si>
    <t>&gt; 조선소 전체적인 risk이지만 중형선인 현대미포조선은 특히 인력이 잘 구해지지 않고 있음</t>
    <phoneticPr fontId="5" type="noConversion"/>
  </si>
  <si>
    <t>2. 인력난</t>
    <phoneticPr fontId="5" type="noConversion"/>
  </si>
  <si>
    <t>&gt; 이미 4Q에 이 요인으로 비용 발생, 앞으로 단기간 안에 해결 가능할지 미지수</t>
    <phoneticPr fontId="5" type="noConversion"/>
  </si>
  <si>
    <t xml:space="preserve">1. 비주력 선종 수주에서 병목현상 발생 </t>
    <phoneticPr fontId="5" type="noConversion"/>
  </si>
  <si>
    <t>2. 신조시장은 MGC와 MAC(Medium Ammonia Carrier)에서 기대되고, PC선도 연초부터 시리즈 15척을 수주하는 등 우호적인 환경</t>
    <phoneticPr fontId="5" type="noConversion"/>
  </si>
  <si>
    <t>1. 24년도 하반기 흑자전환이 예상, 실적 턴어라운드 기대</t>
    <phoneticPr fontId="5" type="noConversion"/>
  </si>
  <si>
    <t>야드 공정 차질, 후판 단가 인상의 영향을 크게 받는 PC선, 대형선대비 작았던 PC선 신조선가 상승으로 다른 조선사 대비 부진</t>
    <phoneticPr fontId="5" type="noConversion"/>
  </si>
  <si>
    <t>일회성 비용은 1)Ro-Pax, Con-Ro의 신성종 대상 충당금 -368억 2) 생산 안정화 비용 -250억원이 반영됨</t>
    <phoneticPr fontId="5" type="noConversion"/>
  </si>
  <si>
    <t>4분기에 매출 1조 1,028억원(Yoy 8%, QoQ 11%), 영업이익 -652억원(적전)으로 어닝 쇼크, 지배주주 순이익도 -1,109억원(적전)로 부진</t>
    <phoneticPr fontId="5" type="noConversion"/>
  </si>
  <si>
    <t>-4분기 실적</t>
    <phoneticPr fontId="5" type="noConversion"/>
  </si>
  <si>
    <t>선종 다변화를 통해 국제 경쟁력을 더욱 강화해 나가는 중</t>
    <phoneticPr fontId="5" type="noConversion"/>
  </si>
  <si>
    <t>LPG/에틸렌 운반선, 자동차 운반선, 컨-로션(CON-RO), 냉동 컨테이너선, 아스팔트 운반선, 해양작업 지원선(PSV), 카페리(ROPAX)등 고부가가치 특수 선박 시장에도 성공적으로 진출</t>
    <phoneticPr fontId="5" type="noConversion"/>
  </si>
  <si>
    <t>석유화학제품 운반선과 중형 컨테이너 운반선 등을 중심으로 시장지배력을 확장함</t>
    <phoneticPr fontId="5" type="noConversion"/>
  </si>
  <si>
    <t>1975년 창사 이래 다양한 경험과 기술력을 바탕으로 중형선박 건조부문 세계 최고의 조선소</t>
    <phoneticPr fontId="5" type="noConversion"/>
  </si>
  <si>
    <t>- 기업개요</t>
    <phoneticPr fontId="5" type="noConversion"/>
  </si>
  <si>
    <t>현대미포조선</t>
    <phoneticPr fontId="5" type="noConversion"/>
  </si>
  <si>
    <t>1. 잦은 증자 (그러나 유상증자를 하여 자본배치를 한 선택은 호황이 다가오는 시점에서 할만한 선택이라고 보이긴 함)</t>
    <phoneticPr fontId="5" type="noConversion"/>
  </si>
  <si>
    <t>3. 앞에서 기술한 조선에 호황이 찾아오고 있고, 왜 한국 조선소가 좋은 지 이유들이 모두 호재에 들어감</t>
    <phoneticPr fontId="5" type="noConversion"/>
  </si>
  <si>
    <t>&gt; 한화오션은 현재 미국 조선소를 인수하기 위해 유상증자 자금을 쓰지 않고 두고 있으며, 실제로 미국 군함을 건조하는 데 참여할 확률이 매우 높아보임</t>
    <phoneticPr fontId="5" type="noConversion"/>
  </si>
  <si>
    <t>&gt; 최근 미-중 규제에 따른 최선호주로 뽑을 수 있음</t>
    <phoneticPr fontId="5" type="noConversion"/>
  </si>
  <si>
    <t>2. 미-중 규제에 따른 최선호주</t>
    <phoneticPr fontId="5" type="noConversion"/>
  </si>
  <si>
    <t>&gt; 수주잔고는 3년치 이상 찼고, 이제 선가 높게 받은 배들이 점차 실적이 찍힐 상황임</t>
    <phoneticPr fontId="5" type="noConversion"/>
  </si>
  <si>
    <t>&gt; 24년에 실적이 턴어라운드 되는 것은 거의 확실시 되고 있는 상황</t>
    <phoneticPr fontId="5" type="noConversion"/>
  </si>
  <si>
    <t>1. 실적의 턴어라운드</t>
    <phoneticPr fontId="5" type="noConversion"/>
  </si>
  <si>
    <t>25년으로 가면서 선가상승 등 영향으로 더 좋아질 전망</t>
    <phoneticPr fontId="5" type="noConversion"/>
  </si>
  <si>
    <t>상선이 전체 매출의 80%까지 높아지는 가운데 LNG선 비중이 50%를 넘어서면서 수익성을 견인할 전망</t>
    <phoneticPr fontId="5" type="noConversion"/>
  </si>
  <si>
    <t>24년 실적은 매출 20% 이상, 영업이익 흑자 전환 등 본격적인 턴어라운드가 진행될 해일 것으로 추측됨</t>
    <phoneticPr fontId="5" type="noConversion"/>
  </si>
  <si>
    <t>-24년 실적</t>
    <phoneticPr fontId="5" type="noConversion"/>
  </si>
  <si>
    <t>영업이익은 -488억을 기록하면서 전분기 대비 적자로 전환 (생산공정 안정화 비용 때문)</t>
    <phoneticPr fontId="5" type="noConversion"/>
  </si>
  <si>
    <t>특수선 부문에서는 지체보상금 환입 530억, 해양부문은 드릴십 매각 및 인도로 1,100억원이 반영</t>
    <phoneticPr fontId="5" type="noConversion"/>
  </si>
  <si>
    <t>4분기 매출액은 22,309억 (QoQ 16.4%, Yoy 53.9%), 조섭일수가 전분기 대비 늘어나면서 건조물량이 증가한 가운데 LNG선 매출 비중이 상승하며 외형이 성장</t>
    <phoneticPr fontId="5" type="noConversion"/>
  </si>
  <si>
    <t>LNG 운반선, 유조선, 컨테이너선, LPG 선 등 각종 선박과 다양한 해양 제품 그리고 잠수함, 구축함, 구난함, 경비함 등 특수선을 건조함</t>
    <phoneticPr fontId="5" type="noConversion"/>
  </si>
  <si>
    <t>종합 조선/해양 전문회사로서 사업부문은 상선, 해양 및 특수선, 기타사업(에너지, 서비스업 등)으로 구성되어 있음</t>
    <phoneticPr fontId="5" type="noConversion"/>
  </si>
  <si>
    <t>건설</t>
  </si>
  <si>
    <t>선박/해양특수선</t>
  </si>
  <si>
    <t>- 해양 및 특수선</t>
  </si>
  <si>
    <t>- 선박</t>
  </si>
  <si>
    <t>선박/해양 및 특수선</t>
  </si>
  <si>
    <t>한화오션</t>
    <phoneticPr fontId="5" type="noConversion"/>
  </si>
  <si>
    <t>1. 아쉬운 주주환원 (자꾸 자회사 분할 상장)</t>
    <phoneticPr fontId="5" type="noConversion"/>
  </si>
  <si>
    <t>-악재</t>
    <phoneticPr fontId="5" type="noConversion"/>
  </si>
  <si>
    <t>&gt; 현대삼호중공업은 이미 지난해 연간 영업이익률 5.1%, 시설 Capa(연간 30척) 대비 양과 질 면에서 글로벌 조선사 중 가장 좋은 order book을 가지고 있음</t>
    <phoneticPr fontId="5" type="noConversion"/>
  </si>
  <si>
    <t>3. 수주잔량과 실적 간 선순환 시작된 현대삼호중공업</t>
    <phoneticPr fontId="5" type="noConversion"/>
  </si>
  <si>
    <t>2. 앞에 산업딴에서 기술한 조선업의 투자 매력(P증가, 치킨게임 우려X, 후판가격 내려감 등)</t>
    <phoneticPr fontId="5" type="noConversion"/>
  </si>
  <si>
    <t>&gt; 그런데 HD한국조선해양의 시가총액이 8조 9천억</t>
    <phoneticPr fontId="5" type="noConversion"/>
  </si>
  <si>
    <t>가지고 있는 HD현대중공업의 주식가치 8조 6천억, 현대미포조선 주식가치 1조 1천억</t>
    <phoneticPr fontId="5" type="noConversion"/>
  </si>
  <si>
    <t>1. 현재 비상장 자회사인 현대삼호중공업의 지분가치는 7.5조원 추정(2027년 순자산 추정치 기준 목표 P/B 2.6배, Roe 20.2%, COE 10.1%)</t>
    <phoneticPr fontId="5" type="noConversion"/>
  </si>
  <si>
    <t>-호재</t>
    <phoneticPr fontId="5" type="noConversion"/>
  </si>
  <si>
    <t>생산 안정화 비용은 HD현대중공업에 110억, 현대미포조선에 250억원 투입됨 (향후 1~2분기까지도 추가 비용 발생 예상)</t>
    <phoneticPr fontId="5" type="noConversion"/>
  </si>
  <si>
    <t>현대미포조선에 신선종 대상 충당금 368억 설정, 해양플랜트 사업부에서 하자보수 충당금 1,954억이 환입, 그 외 일회성 비용 886억 발생</t>
    <phoneticPr fontId="5" type="noConversion"/>
  </si>
  <si>
    <t>연결 매출과 영업이익은 컨센서스 부합. 자회사 별로는 현대미포조선의 부진을, 일회성 이익을 인식한 HD현대중공업의 호실적이 상쇄, 현대삼호중공업도 견교한 실적 지속</t>
    <phoneticPr fontId="5" type="noConversion"/>
  </si>
  <si>
    <t>4분기 실적</t>
    <phoneticPr fontId="5" type="noConversion"/>
  </si>
  <si>
    <t>&gt; 조선 회사 중 규모는 최고 &gt; HD현대중공업, 현대미포조선, 현대삼호중공업을 가진 회사</t>
    <phoneticPr fontId="5" type="noConversion"/>
  </si>
  <si>
    <t>동사의 경우 HD현대중공업의 지분 78%, 현대미포조선의 지분 42.86%, 비상장 자회사 현대삼호중공업을 가지고 있음</t>
    <phoneticPr fontId="5" type="noConversion"/>
  </si>
  <si>
    <t>그린에너지 사업 부문에서는 태양광 셀, 모듈 등의 제품을 취급하고 있음</t>
    <phoneticPr fontId="5" type="noConversion"/>
  </si>
  <si>
    <t>해양플랜트 사업은 원유생산, 저장설비 공사, 발전.화공플랜트 공사를 수행함</t>
    <phoneticPr fontId="5" type="noConversion"/>
  </si>
  <si>
    <t>조선산업은 일반 상선, 고부가가치 가스선, 해양관련 선박, 최신 함정 등의 건조와 수소, 암모니아 추진 운반선을 개발하고 있음</t>
    <phoneticPr fontId="5" type="noConversion"/>
  </si>
  <si>
    <t>동사는 지주회사로서 지배기업인 동사와 종속기업 19개사로 이루어짐</t>
    <phoneticPr fontId="5" type="noConversion"/>
  </si>
  <si>
    <t>기업개요</t>
    <phoneticPr fontId="5" type="noConversion"/>
  </si>
  <si>
    <t>HD한국조선해양</t>
    <phoneticPr fontId="5" type="noConversion"/>
  </si>
  <si>
    <t>조선 업체</t>
    <phoneticPr fontId="5" type="noConversion"/>
  </si>
  <si>
    <t>HD현대중공업</t>
    <phoneticPr fontId="5" type="noConversion"/>
  </si>
  <si>
    <t>4. 그 외 기술되어있을 HD현대중공업과 현대미포조선의 호재들</t>
    <phoneticPr fontId="5" type="noConversion"/>
  </si>
  <si>
    <t>-기업개요</t>
    <phoneticPr fontId="5" type="noConversion"/>
  </si>
  <si>
    <t>HD한국조선해양(전 현대중공업)으로부터 19년 6월 물적분할되어 설립되어 조선/특수선, 해양, 플랜트 및 엔진기계 등 사업 영위</t>
    <phoneticPr fontId="5" type="noConversion"/>
  </si>
  <si>
    <t>글로벌 선두권의 건조능력과 수주잔고, 다양한 건조실적(레퍼런스)를 바탕으로 우수한 수주경쟁력 보유</t>
    <phoneticPr fontId="5" type="noConversion"/>
  </si>
  <si>
    <t>이외에 선박용 엔진 등 주요 조선 기자재를 자체 생산함</t>
    <phoneticPr fontId="5" type="noConversion"/>
  </si>
  <si>
    <t xml:space="preserve"> 동사를 중심으로 계열사인 현대삼호중공업 및 현대미포조선 등 조선3사가 원자재의 통합 구매와 기술 공유 등을 통한 경쟁우위 보유</t>
    <phoneticPr fontId="5" type="noConversion"/>
  </si>
  <si>
    <t>-BM</t>
    <phoneticPr fontId="5" type="noConversion"/>
  </si>
  <si>
    <t>LNG선, 컨테이너선을 주로 건조</t>
    <phoneticPr fontId="5" type="noConversion"/>
  </si>
  <si>
    <t>연료공급시스템 개발을 통해 친환경 암모니아 추진선 상용화에 주력하고 있음</t>
    <phoneticPr fontId="5" type="noConversion"/>
  </si>
  <si>
    <t>울산에 10개의 건조도크 보유하여 연간 CAPA 10,000천GT 수준</t>
    <phoneticPr fontId="5" type="noConversion"/>
  </si>
  <si>
    <t>- 과거 업황</t>
    <phoneticPr fontId="5" type="noConversion"/>
  </si>
  <si>
    <t>21년 강재가 급등으로 인해 대규모 영업적자 기록했음</t>
    <phoneticPr fontId="5" type="noConversion"/>
  </si>
  <si>
    <t>22년 상반기에도 강재가 등 원가 부담이 확대되고, 기존의 저가 수주분의 영향으로 영업적자가 지속됐음</t>
    <phoneticPr fontId="5" type="noConversion"/>
  </si>
  <si>
    <t>그러나 22년 하반기부터 외형 확대에 따른 고정비 부담 축소, 원/달러 환율 상승 등으로 흑자전환하며 실적 개선됨</t>
    <phoneticPr fontId="5" type="noConversion"/>
  </si>
  <si>
    <t>- 계절성</t>
    <phoneticPr fontId="5" type="noConversion"/>
  </si>
  <si>
    <t>2002년부터 2005년까지의 매출액을 분기별로 추적해보면, 이때도 역시 Q1에도 조선부문 실적이 개선되며 계절성이 완화된 모습을 찾아볼 수 있음</t>
    <phoneticPr fontId="5" type="noConversion"/>
  </si>
  <si>
    <r>
      <t xml:space="preserve">=&gt; </t>
    </r>
    <r>
      <rPr>
        <b/>
        <sz val="11"/>
        <color theme="1"/>
        <rFont val="맑은 고딕"/>
        <family val="3"/>
        <charset val="129"/>
        <scheme val="minor"/>
      </rPr>
      <t>21년 하반기 이전의 저선가 수주분이 23년까지 상당 부분 소진</t>
    </r>
    <r>
      <rPr>
        <sz val="11"/>
        <color theme="1"/>
        <rFont val="맑은 고딕"/>
        <family val="3"/>
        <charset val="129"/>
        <scheme val="minor"/>
      </rPr>
      <t xml:space="preserve">되어 </t>
    </r>
    <r>
      <rPr>
        <b/>
        <sz val="11"/>
        <color theme="1"/>
        <rFont val="맑은 고딕"/>
        <family val="3"/>
        <charset val="129"/>
        <scheme val="minor"/>
      </rPr>
      <t>중장기적으로 수익성 제고</t>
    </r>
    <r>
      <rPr>
        <sz val="11"/>
        <color theme="1"/>
        <rFont val="맑은 고딕"/>
        <family val="3"/>
        <charset val="129"/>
        <scheme val="minor"/>
      </rPr>
      <t>될 것</t>
    </r>
    <phoneticPr fontId="5" type="noConversion"/>
  </si>
  <si>
    <r>
      <t>일반적으로 4Q에 매출의 QoQ가 약 20% 이상으로 높게 찍히며</t>
    </r>
    <r>
      <rPr>
        <b/>
        <sz val="11"/>
        <color theme="1"/>
        <rFont val="맑은 고딕"/>
        <family val="3"/>
        <charset val="129"/>
        <scheme val="minor"/>
      </rPr>
      <t xml:space="preserve"> 4분기가 제일 높고</t>
    </r>
    <r>
      <rPr>
        <sz val="11"/>
        <color theme="1"/>
        <rFont val="맑은 고딕"/>
        <family val="3"/>
        <charset val="129"/>
        <scheme val="minor"/>
      </rPr>
      <t xml:space="preserve">, </t>
    </r>
    <r>
      <rPr>
        <b/>
        <sz val="11"/>
        <color theme="1"/>
        <rFont val="맑은 고딕"/>
        <family val="3"/>
        <charset val="129"/>
        <scheme val="minor"/>
      </rPr>
      <t>다시 Q1에 낮아지는 경향</t>
    </r>
    <r>
      <rPr>
        <sz val="11"/>
        <color theme="1"/>
        <rFont val="맑은 고딕"/>
        <family val="3"/>
        <charset val="129"/>
        <scheme val="minor"/>
      </rPr>
      <t>을 보임</t>
    </r>
    <phoneticPr fontId="5" type="noConversion"/>
  </si>
  <si>
    <r>
      <t xml:space="preserve">그런데 이번 </t>
    </r>
    <r>
      <rPr>
        <b/>
        <sz val="11"/>
        <color theme="1"/>
        <rFont val="맑은 고딕"/>
        <family val="3"/>
        <charset val="129"/>
        <scheme val="minor"/>
      </rPr>
      <t>1Q23</t>
    </r>
    <r>
      <rPr>
        <sz val="11"/>
        <color theme="1"/>
        <rFont val="맑은 고딕"/>
        <family val="3"/>
        <charset val="129"/>
        <scheme val="minor"/>
      </rPr>
      <t xml:space="preserve">은 계절성에도 불구하고 1분기 </t>
    </r>
    <r>
      <rPr>
        <b/>
        <sz val="11"/>
        <color theme="1"/>
        <rFont val="맑은 고딕"/>
        <family val="3"/>
        <charset val="129"/>
        <scheme val="minor"/>
      </rPr>
      <t>조선부문 매출이 qoq 0.7%를 찍으며 오히려 개선</t>
    </r>
    <r>
      <rPr>
        <sz val="11"/>
        <color theme="1"/>
        <rFont val="맑은 고딕"/>
        <family val="3"/>
        <charset val="129"/>
        <scheme val="minor"/>
      </rPr>
      <t>됨</t>
    </r>
    <phoneticPr fontId="5" type="noConversion"/>
  </si>
  <si>
    <r>
      <t xml:space="preserve">이렇게 </t>
    </r>
    <r>
      <rPr>
        <b/>
        <sz val="11"/>
        <color theme="1"/>
        <rFont val="맑은 고딕"/>
        <family val="3"/>
        <charset val="129"/>
        <scheme val="minor"/>
      </rPr>
      <t>1분기에 실적이 개선</t>
    </r>
    <r>
      <rPr>
        <sz val="11"/>
        <color theme="1"/>
        <rFont val="맑은 고딕"/>
        <family val="3"/>
        <charset val="129"/>
        <scheme val="minor"/>
      </rPr>
      <t xml:space="preserve">된 것은 </t>
    </r>
    <r>
      <rPr>
        <b/>
        <sz val="11"/>
        <color theme="1"/>
        <rFont val="맑은 고딕"/>
        <family val="3"/>
        <charset val="129"/>
        <scheme val="minor"/>
      </rPr>
      <t>슈퍼사이클을 기대해볼 수 있는 단서</t>
    </r>
    <r>
      <rPr>
        <sz val="11"/>
        <color theme="1"/>
        <rFont val="맑은 고딕"/>
        <family val="3"/>
        <charset val="129"/>
        <scheme val="minor"/>
      </rPr>
      <t xml:space="preserve">라 생각됨. </t>
    </r>
    <phoneticPr fontId="5" type="noConversion"/>
  </si>
  <si>
    <t>- 호재</t>
    <phoneticPr fontId="5" type="noConversion"/>
  </si>
  <si>
    <t>1. 기수주잔고를 바탕으로 외형 확대 및 수익성 개선 기대</t>
    <phoneticPr fontId="5" type="noConversion"/>
  </si>
  <si>
    <t>21년 하반기 이후로 수주선가가 지속적으로 상승해왔으며, 후판 가격 하향 안정화 추세와 함께 수익성이 개선될 것으로 전망</t>
    <phoneticPr fontId="5" type="noConversion"/>
  </si>
  <si>
    <t>동사는 3년치 수주잔고가 차있는 상태로, 외형 확대에 따른 고정비 부담 완화도 기대됨</t>
    <phoneticPr fontId="5" type="noConversion"/>
  </si>
  <si>
    <t>=&gt; 수주잔고 뜯어보기</t>
    <phoneticPr fontId="5" type="noConversion"/>
  </si>
  <si>
    <t>연도</t>
    <phoneticPr fontId="5" type="noConversion"/>
  </si>
  <si>
    <t>계약금액 합계</t>
    <phoneticPr fontId="5" type="noConversion"/>
  </si>
  <si>
    <t>계약규모(척)</t>
    <phoneticPr fontId="5" type="noConversion"/>
  </si>
  <si>
    <t>이는 특히 고부가가치의 LNGC 수주로 인한 것. 이외에도 단가가 높은 VLGC, VLEC, VLAC 수주가 확대됨에 따라 수익성 위주로 수주잔고가 재편되고 있음</t>
    <phoneticPr fontId="5" type="noConversion"/>
  </si>
  <si>
    <t>2024년 평균단가가 낮게 찍힌 이유는 올해 아직 고부가가치의 LNGC 수주가 아직 없었기 때문. 그러나 이를 제외하면 나머지 수주단가는 높아지고 있음을 확인할 수 있음</t>
    <phoneticPr fontId="5" type="noConversion"/>
  </si>
  <si>
    <t>2. 친환경 연료 엔진에서 강력한 경쟁우위</t>
    <phoneticPr fontId="5" type="noConversion"/>
  </si>
  <si>
    <t>동사가 수주한 대형엔진의 높은 비중이 LNG, LPG, 메탄올, 에탄 등 친환경 연료 엔진임 =&gt; 친환경 선박 시장에서의 경쟁력을 입증함</t>
    <phoneticPr fontId="5" type="noConversion"/>
  </si>
  <si>
    <t>특히 동사가 집중적으로 수주하고 있는 LNGC는 마진이 높고, 친환경 선박으로 선주들에게 주목받고 있는 선종임</t>
    <phoneticPr fontId="5" type="noConversion"/>
  </si>
  <si>
    <t>타 경쟁사에서 대형선박의 하루 연료비가 약 1억원 가량 소요된다면, 동사는 연료비를 10~15% 절감할 수 있는 기술 보유</t>
    <phoneticPr fontId="5" type="noConversion"/>
  </si>
  <si>
    <t>3. 글로벌 FLNG계 시장지위 1위 경쟁력</t>
    <phoneticPr fontId="5" type="noConversion"/>
  </si>
  <si>
    <t>일반 고부가가치선 대비 가격이 5배 이상 비싸고 건조가 까다로워 기술적 진입장벽이 큼</t>
    <phoneticPr fontId="5" type="noConversion"/>
  </si>
  <si>
    <t>- 악재</t>
    <phoneticPr fontId="5" type="noConversion"/>
  </si>
  <si>
    <t>1. 불황기 시절 받은 저가 수주 물량이 여전히 도크에 섞여있음</t>
    <phoneticPr fontId="5" type="noConversion"/>
  </si>
  <si>
    <t>21년 하반기 이전의 저선가 수주분이 23년까지 상당 부분 소진됐지만 아직 남아있는 것을 아래 사진에서 확인할 수 있음</t>
    <phoneticPr fontId="5" type="noConversion"/>
  </si>
  <si>
    <t>저선가 수주분이 26년까지 아직 남아있다는 점이 리스크지만, 신규수주가 수익성 위주로 선별적으로 진행됨에 따라 이를 상쇄할 수 있을 것이라 예상됨</t>
    <phoneticPr fontId="5" type="noConversion"/>
  </si>
  <si>
    <t>2. 확충된 수주잔고 대비 인력 부족으로 인한 리스크</t>
    <phoneticPr fontId="5" type="noConversion"/>
  </si>
  <si>
    <t>수주잔고가 크게 확충된 것 대비 지난 8년간 인력이 절반으로 줄어들며 인력난이 가중될 가능성 높음</t>
    <phoneticPr fontId="5" type="noConversion"/>
  </si>
  <si>
    <t>=&gt; 동사는 외국인 노동자를 고용하며 인력난에 대응하고 있으나 이는 일시적 해결책이라 생각도미</t>
    <phoneticPr fontId="5" type="noConversion"/>
  </si>
  <si>
    <t>현재 동사는 외국인 노동자 약 2000여명을 고용하고 있으며, 초기 3개월간 정착지원금 지원하는 등 인력 확충을 위해 노력하고 있음</t>
    <phoneticPr fontId="5" type="noConversion"/>
  </si>
  <si>
    <t>향후 2,800명까지 외국인 노동자 규모를 확대한다고 밝힌 바 있음</t>
    <phoneticPr fontId="5" type="noConversion"/>
  </si>
  <si>
    <t>=&gt; 원활한 인력 수급 및 공정 진행 여부, 인건비 추이 등에 대한 모니터링 필요</t>
    <phoneticPr fontId="5" type="noConversion"/>
  </si>
  <si>
    <r>
      <rPr>
        <b/>
        <sz val="11"/>
        <color theme="1"/>
        <rFont val="맑은 고딕"/>
        <family val="3"/>
        <charset val="129"/>
        <scheme val="minor"/>
      </rPr>
      <t>22년부터 수익성 위주의 선별수주</t>
    </r>
    <r>
      <rPr>
        <sz val="11"/>
        <color theme="1"/>
        <rFont val="맑은 고딕"/>
        <family val="3"/>
        <charset val="129"/>
        <scheme val="minor"/>
      </rPr>
      <t xml:space="preserve"> 전략으로 </t>
    </r>
    <r>
      <rPr>
        <b/>
        <sz val="11"/>
        <color theme="1"/>
        <rFont val="맑은 고딕"/>
        <family val="3"/>
        <charset val="129"/>
        <scheme val="minor"/>
      </rPr>
      <t>신규수주의 평균단가가 매우 높아졌음</t>
    </r>
    <phoneticPr fontId="5" type="noConversion"/>
  </si>
  <si>
    <r>
      <t xml:space="preserve">동사의 경쟁력은 </t>
    </r>
    <r>
      <rPr>
        <b/>
        <sz val="11"/>
        <color theme="1"/>
        <rFont val="맑은 고딕"/>
        <family val="3"/>
        <charset val="129"/>
        <scheme val="minor"/>
      </rPr>
      <t>연료비 절감</t>
    </r>
    <r>
      <rPr>
        <sz val="11"/>
        <color theme="1"/>
        <rFont val="맑은 고딕"/>
        <family val="3"/>
        <charset val="129"/>
        <scheme val="minor"/>
      </rPr>
      <t xml:space="preserve">에 있음 =&gt; 장기적으로 더 많은 </t>
    </r>
    <r>
      <rPr>
        <b/>
        <sz val="11"/>
        <color theme="1"/>
        <rFont val="맑은 고딕"/>
        <family val="3"/>
        <charset val="129"/>
        <scheme val="minor"/>
      </rPr>
      <t xml:space="preserve">친환경 선박 발주 </t>
    </r>
    <r>
      <rPr>
        <sz val="11"/>
        <color theme="1"/>
        <rFont val="맑은 고딕"/>
        <family val="3"/>
        <charset val="129"/>
        <scheme val="minor"/>
      </rPr>
      <t>기대됨</t>
    </r>
    <phoneticPr fontId="5" type="noConversion"/>
  </si>
  <si>
    <r>
      <rPr>
        <b/>
        <sz val="11"/>
        <color theme="1"/>
        <rFont val="맑은 고딕"/>
        <family val="3"/>
        <charset val="129"/>
        <scheme val="minor"/>
      </rPr>
      <t>FLNG (LNG FPSO)</t>
    </r>
    <r>
      <rPr>
        <sz val="11"/>
        <color theme="1"/>
        <rFont val="맑은 고딕"/>
        <family val="3"/>
        <charset val="129"/>
        <scheme val="minor"/>
      </rPr>
      <t>: 해상에서 천연가스를 채굴한 뒤 이를 정제하고 LNG로 액화해 저장·하역할 수 있는 복합 해양플랜트 (부유식 액화천연가스 생산 설비)</t>
    </r>
    <phoneticPr fontId="5" type="noConversion"/>
  </si>
  <si>
    <r>
      <t xml:space="preserve">24.1.9 기준으로 </t>
    </r>
    <r>
      <rPr>
        <b/>
        <sz val="11"/>
        <color theme="1"/>
        <rFont val="맑은 고딕"/>
        <family val="3"/>
        <charset val="129"/>
        <scheme val="minor"/>
      </rPr>
      <t>전 세계에서 발주된 FLNG는 총 6대인데, 이 중 동사가 5대를 수주</t>
    </r>
    <r>
      <rPr>
        <sz val="11"/>
        <color theme="1"/>
        <rFont val="맑은 고딕"/>
        <family val="3"/>
        <charset val="129"/>
        <scheme val="minor"/>
      </rPr>
      <t>함</t>
    </r>
    <phoneticPr fontId="5" type="noConversion"/>
  </si>
  <si>
    <r>
      <t xml:space="preserve">러-우 전쟁 이후로 </t>
    </r>
    <r>
      <rPr>
        <b/>
        <sz val="11"/>
        <color theme="1"/>
        <rFont val="맑은 고딕"/>
        <family val="3"/>
        <charset val="129"/>
        <scheme val="minor"/>
      </rPr>
      <t>유럽을 중심으로 러시아산 에너지 의존도를 줄여</t>
    </r>
    <r>
      <rPr>
        <sz val="11"/>
        <color theme="1"/>
        <rFont val="맑은 고딕"/>
        <family val="3"/>
        <charset val="129"/>
        <scheme val="minor"/>
      </rPr>
      <t xml:space="preserve">가고 있기 때문에 향후 해상유전 개발이 확대될 것으로 예상됨 =&gt; 향후 </t>
    </r>
    <r>
      <rPr>
        <b/>
        <sz val="11"/>
        <color theme="1"/>
        <rFont val="맑은 고딕"/>
        <family val="3"/>
        <charset val="129"/>
        <scheme val="minor"/>
      </rPr>
      <t>성장세가 보장된 산업!</t>
    </r>
    <phoneticPr fontId="5" type="noConversion"/>
  </si>
  <si>
    <r>
      <t>건조 인력이 부족해짐에 따라</t>
    </r>
    <r>
      <rPr>
        <b/>
        <sz val="11"/>
        <color theme="1"/>
        <rFont val="맑은 고딕"/>
        <family val="3"/>
        <charset val="129"/>
        <scheme val="minor"/>
      </rPr>
      <t xml:space="preserve"> 공정이 지연되거나 및 인건비 증가 </t>
    </r>
    <r>
      <rPr>
        <sz val="11"/>
        <color theme="1"/>
        <rFont val="맑은 고딕"/>
        <family val="3"/>
        <charset val="129"/>
        <scheme val="minor"/>
      </rPr>
      <t>리스크 존재</t>
    </r>
    <phoneticPr fontId="5" type="noConversion"/>
  </si>
  <si>
    <t>=&gt; 두 표 흐름을 보면 소름돋게 비슷함.. 슈퍼사이클은 오고 있는 게 맞는 것 같다..!</t>
    <phoneticPr fontId="5" type="noConversion"/>
  </si>
  <si>
    <t>&lt;2021~2023년 분기별 전체 매출 및 조선부문 매출 추이&gt;</t>
    <phoneticPr fontId="5" type="noConversion"/>
  </si>
  <si>
    <t>단위 : 억원</t>
    <phoneticPr fontId="5" type="noConversion"/>
  </si>
  <si>
    <t>2021 Q1</t>
    <phoneticPr fontId="5" type="noConversion"/>
  </si>
  <si>
    <t>2021 Q2</t>
    <phoneticPr fontId="5" type="noConversion"/>
  </si>
  <si>
    <t>2021 Q3</t>
    <phoneticPr fontId="5" type="noConversion"/>
  </si>
  <si>
    <t>2021 Q4</t>
    <phoneticPr fontId="5" type="noConversion"/>
  </si>
  <si>
    <t>2022 Q1</t>
    <phoneticPr fontId="5" type="noConversion"/>
  </si>
  <si>
    <t>2022 Q2</t>
    <phoneticPr fontId="5" type="noConversion"/>
  </si>
  <si>
    <t>2022 Q3</t>
    <phoneticPr fontId="5" type="noConversion"/>
  </si>
  <si>
    <t>2022 Q4</t>
    <phoneticPr fontId="5" type="noConversion"/>
  </si>
  <si>
    <t>2023 Q1</t>
    <phoneticPr fontId="5" type="noConversion"/>
  </si>
  <si>
    <t>2023 Q2</t>
    <phoneticPr fontId="5" type="noConversion"/>
  </si>
  <si>
    <t>2023 Q3</t>
    <phoneticPr fontId="5" type="noConversion"/>
  </si>
  <si>
    <t>2023 Q4</t>
    <phoneticPr fontId="5" type="noConversion"/>
  </si>
  <si>
    <t>yoy</t>
    <phoneticPr fontId="5" type="noConversion"/>
  </si>
  <si>
    <t>qoq</t>
    <phoneticPr fontId="5" type="noConversion"/>
  </si>
  <si>
    <t>조선</t>
    <phoneticPr fontId="5" type="noConversion"/>
  </si>
  <si>
    <t>매출총이익</t>
    <phoneticPr fontId="5" type="noConversion"/>
  </si>
  <si>
    <t>gpm</t>
    <phoneticPr fontId="5" type="noConversion"/>
  </si>
  <si>
    <t>opm</t>
    <phoneticPr fontId="5" type="noConversion"/>
  </si>
  <si>
    <t>&lt;2001~2005년 분기별 전체 매출 및 조선부문 매출 추이&gt;</t>
    <phoneticPr fontId="5" type="noConversion"/>
  </si>
  <si>
    <t>2001 Q1</t>
    <phoneticPr fontId="5" type="noConversion"/>
  </si>
  <si>
    <t>2001 Q2</t>
    <phoneticPr fontId="5" type="noConversion"/>
  </si>
  <si>
    <t>2001 Q3</t>
    <phoneticPr fontId="5" type="noConversion"/>
  </si>
  <si>
    <t>2001 Q4</t>
    <phoneticPr fontId="5" type="noConversion"/>
  </si>
  <si>
    <t>2002 Q1</t>
    <phoneticPr fontId="5" type="noConversion"/>
  </si>
  <si>
    <t>2002 Q2</t>
    <phoneticPr fontId="5" type="noConversion"/>
  </si>
  <si>
    <t>2002 Q3</t>
    <phoneticPr fontId="5" type="noConversion"/>
  </si>
  <si>
    <t>2002 Q4</t>
    <phoneticPr fontId="5" type="noConversion"/>
  </si>
  <si>
    <t>2003 Q1</t>
    <phoneticPr fontId="5" type="noConversion"/>
  </si>
  <si>
    <t>2003 Q2</t>
    <phoneticPr fontId="5" type="noConversion"/>
  </si>
  <si>
    <t>2003 Q3</t>
    <phoneticPr fontId="5" type="noConversion"/>
  </si>
  <si>
    <t>2003 Q4</t>
    <phoneticPr fontId="5" type="noConversion"/>
  </si>
  <si>
    <t>2004 Q1</t>
    <phoneticPr fontId="5" type="noConversion"/>
  </si>
  <si>
    <t>2004 Q2</t>
    <phoneticPr fontId="5" type="noConversion"/>
  </si>
  <si>
    <t>2004 Q3</t>
    <phoneticPr fontId="5" type="noConversion"/>
  </si>
  <si>
    <t>2004 Q4</t>
    <phoneticPr fontId="5" type="noConversion"/>
  </si>
  <si>
    <t>2005 Q1</t>
    <phoneticPr fontId="5" type="noConversion"/>
  </si>
  <si>
    <t>2005 Q2</t>
    <phoneticPr fontId="5" type="noConversion"/>
  </si>
  <si>
    <t>2005 Q3</t>
    <phoneticPr fontId="5" type="noConversion"/>
  </si>
  <si>
    <t>2005 Q4</t>
    <phoneticPr fontId="5" type="noConversion"/>
  </si>
  <si>
    <t>기업명</t>
    <phoneticPr fontId="5" type="noConversion"/>
  </si>
  <si>
    <t>시가총액(억)</t>
    <phoneticPr fontId="5" type="noConversion"/>
  </si>
  <si>
    <t>사업 부문 (매출비중)</t>
    <phoneticPr fontId="5" type="noConversion"/>
  </si>
  <si>
    <t>Sales</t>
    <phoneticPr fontId="5" type="noConversion"/>
  </si>
  <si>
    <t>OI</t>
    <phoneticPr fontId="5" type="noConversion"/>
  </si>
  <si>
    <t>OPM</t>
    <phoneticPr fontId="5" type="noConversion"/>
  </si>
  <si>
    <t>BL</t>
    <phoneticPr fontId="5" type="noConversion"/>
  </si>
  <si>
    <t>PBL</t>
    <phoneticPr fontId="5" type="noConversion"/>
  </si>
  <si>
    <t>SBL</t>
    <phoneticPr fontId="5" type="noConversion"/>
  </si>
  <si>
    <t>PSR</t>
    <phoneticPr fontId="5" type="noConversion"/>
  </si>
  <si>
    <t>POR</t>
    <phoneticPr fontId="5" type="noConversion"/>
  </si>
  <si>
    <t>NI</t>
    <phoneticPr fontId="5" type="noConversion"/>
  </si>
  <si>
    <t>Book</t>
    <phoneticPr fontId="5" type="noConversion"/>
  </si>
  <si>
    <t>PBR</t>
    <phoneticPr fontId="5" type="noConversion"/>
  </si>
  <si>
    <t>ROE</t>
    <phoneticPr fontId="5" type="noConversion"/>
  </si>
  <si>
    <t>미공시</t>
    <phoneticPr fontId="5" type="noConversion"/>
  </si>
  <si>
    <t>STX중공업</t>
    <phoneticPr fontId="5" type="noConversion"/>
  </si>
  <si>
    <t>한화엔진</t>
    <phoneticPr fontId="5" type="noConversion"/>
  </si>
  <si>
    <t>인화정공</t>
    <phoneticPr fontId="5" type="noConversion"/>
  </si>
  <si>
    <t>케이에스피</t>
    <phoneticPr fontId="5" type="noConversion"/>
  </si>
  <si>
    <t>태웅</t>
    <phoneticPr fontId="5" type="noConversion"/>
  </si>
  <si>
    <t>삼영엠텍</t>
    <phoneticPr fontId="5" type="noConversion"/>
  </si>
  <si>
    <t>태광</t>
    <phoneticPr fontId="5" type="noConversion"/>
  </si>
  <si>
    <t>하이록코리아</t>
    <phoneticPr fontId="5" type="noConversion"/>
  </si>
  <si>
    <t>한라IMS</t>
    <phoneticPr fontId="5" type="noConversion"/>
  </si>
  <si>
    <t>조선 66%, 해양플랜트 10%, 엔진기계 22%</t>
    <phoneticPr fontId="5" type="noConversion"/>
  </si>
  <si>
    <t>조선 83%, 해양플랜트 6%, 엔진기계 8%</t>
    <phoneticPr fontId="5" type="noConversion"/>
  </si>
  <si>
    <t>상선 74%, 해양 및 특수선 25%</t>
    <phoneticPr fontId="5" type="noConversion"/>
  </si>
  <si>
    <t>조선 100%</t>
    <phoneticPr fontId="5" type="noConversion"/>
  </si>
  <si>
    <t>엔진 100%</t>
    <phoneticPr fontId="5" type="noConversion"/>
  </si>
  <si>
    <t>선박엔진판매 85%, 육상엔진 및 부동산 14%</t>
    <phoneticPr fontId="5" type="noConversion"/>
  </si>
  <si>
    <t>선박엔진 68%, 금속성형기계 7%, 금속구조재 20%</t>
    <phoneticPr fontId="5" type="noConversion"/>
  </si>
  <si>
    <t>엔진부품 68%, 형단조 18%, 수입상품 14%</t>
    <phoneticPr fontId="5" type="noConversion"/>
  </si>
  <si>
    <t>풍력설비 23%, 산업기계 19%, 산업플랜트 15%, 조선 14%</t>
    <phoneticPr fontId="5" type="noConversion"/>
  </si>
  <si>
    <t>*stx중공업, 대창솔루션은 아직 사업보고서가 나오지 않은 관계로 매출액, 영업이익, 당기순이익은 3분기 실적의 4/3배를 하였습니다.</t>
    <phoneticPr fontId="5" type="noConversion"/>
  </si>
  <si>
    <t>조선기자재 40%, 해양플랜트 21%, 원전폐기물 18%, 발전장비 12%</t>
    <phoneticPr fontId="5" type="noConversion"/>
  </si>
  <si>
    <t>선박엔진구조재 50%, 플랜트기자재 37%, 구조물기자재 12%</t>
    <phoneticPr fontId="5" type="noConversion"/>
  </si>
  <si>
    <t>플랜트용 기자재 86%, 2차전지용 기자재 13%</t>
    <phoneticPr fontId="5" type="noConversion"/>
  </si>
  <si>
    <t>성광벤드</t>
    <phoneticPr fontId="5" type="noConversion"/>
  </si>
  <si>
    <t>관이음쇠 제조업 100%</t>
    <phoneticPr fontId="5" type="noConversion"/>
  </si>
  <si>
    <t>피팅 100%</t>
    <phoneticPr fontId="5" type="noConversion"/>
  </si>
  <si>
    <t>산업재(절연적층물, LNG보냉재, GP 등) 96% - 명확한 매출 비중은 미공시</t>
    <phoneticPr fontId="5" type="noConversion"/>
  </si>
  <si>
    <t>PU단열재 95.5%, 가스 4.5%</t>
    <phoneticPr fontId="5" type="noConversion"/>
  </si>
  <si>
    <t>PPE PIERCE, 도장 - 매출 비중 미공시</t>
    <phoneticPr fontId="5" type="noConversion"/>
  </si>
  <si>
    <t>선박평형수처리장치 33%, 밸브원격자동 개폐시스템 25%, 측정시스템 36%</t>
    <phoneticPr fontId="5" type="noConversion"/>
  </si>
  <si>
    <t>탄산가스 93%, 환경사업 7%</t>
    <phoneticPr fontId="5" type="noConversion"/>
  </si>
  <si>
    <t>건축 72%, 조선 25%</t>
    <phoneticPr fontId="5" type="noConversion"/>
  </si>
  <si>
    <t>크레인 48%, 선실 48%</t>
    <phoneticPr fontId="5" type="noConversion"/>
  </si>
  <si>
    <t>선박구성부품 92% - 명확한 매출 비중은 미공시</t>
    <phoneticPr fontId="5" type="noConversion"/>
  </si>
  <si>
    <t>조명 43%, 전자시스템 24%, 전기시스템 25%</t>
    <phoneticPr fontId="5" type="noConversion"/>
  </si>
  <si>
    <t>선실 49%, 선체 50%</t>
    <phoneticPr fontId="5" type="noConversion"/>
  </si>
  <si>
    <t>선박통신장비 39%, 항해장비 27%, 방산장비 10%, 기타장비 24%</t>
    <phoneticPr fontId="5"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</si>
</sst>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76" formatCode="0.0%"/>
    <numFmt numFmtId="177" formatCode="#,##0_ "/>
    <numFmt numFmtId="178" formatCode="yyyy"/>
    <numFmt numFmtId="179" formatCode="0.00_ "/>
    <numFmt numFmtId="180" formatCode="0_ "/>
  </numFmts>
  <fonts count="85">
    <font>
      <sz val="11"/>
      <color theme="1"/>
      <name val="맑은 고딕"/>
      <family val="2"/>
      <charset val="129"/>
      <scheme val="minor"/>
    </font>
    <font>
      <sz val="11"/>
      <color theme="1"/>
      <name val="맑은 고딕"/>
      <family val="2"/>
      <charset val="129"/>
      <scheme val="minor"/>
    </font>
    <font>
      <sz val="11"/>
      <color rgb="FF9C5700"/>
      <name val="맑은 고딕"/>
      <family val="2"/>
      <charset val="129"/>
      <scheme val="minor"/>
    </font>
    <font>
      <sz val="11"/>
      <color rgb="FFFF0000"/>
      <name val="맑은 고딕"/>
      <family val="2"/>
      <charset val="129"/>
      <scheme val="minor"/>
    </font>
    <font>
      <b/>
      <sz val="11"/>
      <color theme="1"/>
      <name val="맑은 고딕"/>
      <family val="2"/>
      <charset val="129"/>
      <scheme val="minor"/>
    </font>
    <font>
      <sz val="8"/>
      <name val="맑은 고딕"/>
      <family val="2"/>
      <charset val="129"/>
      <scheme val="minor"/>
    </font>
    <font>
      <b/>
      <sz val="11"/>
      <color theme="1"/>
      <name val="맑은 고딕"/>
      <family val="3"/>
      <charset val="129"/>
      <scheme val="minor"/>
    </font>
    <font>
      <sz val="11"/>
      <color rgb="FFFF0000"/>
      <name val="맑은 고딕"/>
      <family val="3"/>
      <charset val="129"/>
      <scheme val="minor"/>
    </font>
    <font>
      <sz val="11"/>
      <color theme="1"/>
      <name val="맑은 고딕"/>
      <family val="3"/>
      <charset val="129"/>
      <scheme val="minor"/>
    </font>
    <font>
      <sz val="12"/>
      <color theme="1"/>
      <name val="맑은 고딕"/>
      <family val="2"/>
      <charset val="129"/>
      <scheme val="minor"/>
    </font>
    <font>
      <b/>
      <u/>
      <sz val="11"/>
      <color rgb="FFC00000"/>
      <name val="맑은 고딕"/>
      <family val="2"/>
      <charset val="129"/>
      <scheme val="minor"/>
    </font>
    <font>
      <b/>
      <u/>
      <sz val="11"/>
      <color theme="1"/>
      <name val="맑은 고딕"/>
      <family val="2"/>
      <charset val="129"/>
      <scheme val="minor"/>
    </font>
    <font>
      <u/>
      <sz val="11"/>
      <color theme="1"/>
      <name val="맑은 고딕"/>
      <family val="2"/>
      <charset val="129"/>
      <scheme val="minor"/>
    </font>
    <font>
      <b/>
      <sz val="11"/>
      <color rgb="FF9C5700"/>
      <name val="맑은 고딕"/>
      <family val="3"/>
      <charset val="129"/>
      <scheme val="minor"/>
    </font>
    <font>
      <b/>
      <sz val="11"/>
      <color rgb="FFFF0000"/>
      <name val="맑은 고딕"/>
      <family val="3"/>
      <charset val="129"/>
      <scheme val="minor"/>
    </font>
    <font>
      <sz val="11"/>
      <color theme="1"/>
      <name val="맑은 고딕"/>
      <family val="2"/>
      <scheme val="minor"/>
    </font>
    <font>
      <sz val="8"/>
      <name val="맑은 고딕"/>
      <family val="3"/>
      <charset val="129"/>
      <scheme val="minor"/>
    </font>
    <font>
      <b/>
      <sz val="11"/>
      <name val="맑은 고딕"/>
      <family val="2"/>
      <charset val="129"/>
    </font>
    <font>
      <u/>
      <sz val="11"/>
      <color theme="10"/>
      <name val="맑은 고딕"/>
      <family val="2"/>
      <charset val="129"/>
      <scheme val="minor"/>
    </font>
    <font>
      <b/>
      <u/>
      <sz val="11"/>
      <color theme="1"/>
      <name val="맑은 고딕"/>
      <family val="3"/>
      <charset val="129"/>
      <scheme val="minor"/>
    </font>
    <font>
      <b/>
      <sz val="12"/>
      <color theme="1"/>
      <name val="맑은 고딕"/>
      <family val="3"/>
      <charset val="129"/>
      <scheme val="minor"/>
    </font>
    <font>
      <sz val="12"/>
      <color theme="1"/>
      <name val="맑은 고딕"/>
      <family val="2"/>
      <scheme val="minor"/>
    </font>
    <font>
      <b/>
      <sz val="12"/>
      <color rgb="FF000000"/>
      <name val="Dotum"/>
      <family val="2"/>
      <charset val="129"/>
    </font>
    <font>
      <sz val="12"/>
      <color rgb="FF000000"/>
      <name val="Dotum"/>
      <family val="2"/>
      <charset val="129"/>
    </font>
    <font>
      <sz val="12"/>
      <color theme="1"/>
      <name val="Calibri"/>
      <family val="2"/>
    </font>
    <font>
      <b/>
      <sz val="12"/>
      <color rgb="FF000000"/>
      <name val="Calibri"/>
      <family val="2"/>
    </font>
    <font>
      <sz val="12"/>
      <color rgb="FF000000"/>
      <name val="Calibri"/>
      <family val="2"/>
    </font>
    <font>
      <b/>
      <sz val="12"/>
      <color theme="1"/>
      <name val="Calibri"/>
      <family val="2"/>
    </font>
    <font>
      <b/>
      <sz val="12"/>
      <color theme="1"/>
      <name val="맑은 고딕"/>
      <family val="2"/>
      <scheme val="minor"/>
    </font>
    <font>
      <sz val="15"/>
      <color rgb="FF000000"/>
      <name val="Arial"/>
      <family val="2"/>
    </font>
    <font>
      <sz val="12"/>
      <color rgb="FF000000"/>
      <name val="맑은 고딕"/>
      <family val="2"/>
      <scheme val="minor"/>
    </font>
    <font>
      <sz val="12"/>
      <color rgb="FF000000"/>
      <name val="Tahoma"/>
      <family val="2"/>
    </font>
    <font>
      <b/>
      <sz val="12"/>
      <color rgb="FF000000"/>
      <name val="맑은 고딕"/>
      <family val="2"/>
      <scheme val="minor"/>
    </font>
    <font>
      <b/>
      <sz val="9"/>
      <name val="Calibri"/>
      <family val="2"/>
    </font>
    <font>
      <sz val="9"/>
      <name val="Calibri"/>
      <family val="2"/>
    </font>
    <font>
      <sz val="9"/>
      <color rgb="FFFF0000"/>
      <name val="Calibri"/>
      <family val="2"/>
    </font>
    <font>
      <b/>
      <sz val="9"/>
      <color rgb="FFFFFFFF"/>
      <name val="Calibri"/>
      <family val="2"/>
    </font>
    <font>
      <b/>
      <sz val="9"/>
      <name val="맑은 고딕"/>
      <family val="2"/>
      <scheme val="minor"/>
    </font>
    <font>
      <sz val="9"/>
      <name val="맑은 고딕"/>
      <family val="2"/>
      <scheme val="minor"/>
    </font>
    <font>
      <sz val="9"/>
      <color rgb="FFFF0000"/>
      <name val="맑은 고딕"/>
      <family val="2"/>
      <scheme val="minor"/>
    </font>
    <font>
      <b/>
      <sz val="9"/>
      <color rgb="FFFFFFFF"/>
      <name val="맑은 고딕"/>
      <family val="2"/>
      <scheme val="minor"/>
    </font>
    <font>
      <sz val="12"/>
      <color theme="1"/>
      <name val="맑은 고딕"/>
      <family val="3"/>
      <charset val="129"/>
      <scheme val="minor"/>
    </font>
    <font>
      <sz val="12"/>
      <color rgb="FFFF0000"/>
      <name val="맑은 고딕"/>
      <family val="3"/>
      <charset val="129"/>
      <scheme val="minor"/>
    </font>
    <font>
      <sz val="12"/>
      <name val="Calibri"/>
      <family val="2"/>
    </font>
    <font>
      <b/>
      <sz val="12"/>
      <name val="Calibri"/>
      <family val="2"/>
    </font>
    <font>
      <sz val="10"/>
      <color theme="1"/>
      <name val="NanumBarunGothic"/>
    </font>
    <font>
      <sz val="12"/>
      <color rgb="FF111111"/>
      <name val="Calibri"/>
      <family val="2"/>
    </font>
    <font>
      <b/>
      <sz val="12"/>
      <name val="맑은 고딕"/>
      <family val="3"/>
      <charset val="129"/>
    </font>
    <font>
      <b/>
      <sz val="12"/>
      <color theme="1"/>
      <name val="맑은 고딕"/>
      <family val="3"/>
      <charset val="129"/>
    </font>
    <font>
      <sz val="12"/>
      <color theme="1"/>
      <name val="맑은 고딕"/>
      <family val="3"/>
      <charset val="129"/>
    </font>
    <font>
      <sz val="12"/>
      <color rgb="FFFF0000"/>
      <name val="Calibri"/>
      <family val="2"/>
    </font>
    <font>
      <sz val="12"/>
      <color theme="1"/>
      <name val="맑은 고딕"/>
      <family val="2"/>
      <charset val="129"/>
    </font>
    <font>
      <sz val="12"/>
      <color rgb="FFFF0000"/>
      <name val="맑은 고딕"/>
      <family val="3"/>
      <charset val="129"/>
    </font>
    <font>
      <sz val="12"/>
      <color theme="1"/>
      <name val="ㅊ미"/>
      <family val="3"/>
      <charset val="129"/>
    </font>
    <font>
      <b/>
      <sz val="12"/>
      <name val="ㅊ미"/>
      <family val="3"/>
      <charset val="129"/>
    </font>
    <font>
      <sz val="12"/>
      <color rgb="FF000000"/>
      <name val="Calibri"/>
      <family val="3"/>
      <charset val="129"/>
    </font>
    <font>
      <sz val="12"/>
      <color rgb="FF000000"/>
      <name val="맑은 고딕"/>
      <family val="3"/>
      <charset val="129"/>
    </font>
    <font>
      <sz val="12"/>
      <name val="맑은 고딕"/>
      <family val="3"/>
      <charset val="129"/>
    </font>
    <font>
      <sz val="12"/>
      <color rgb="FF000033"/>
      <name val="Calibri"/>
      <family val="3"/>
      <charset val="129"/>
    </font>
    <font>
      <sz val="12"/>
      <color rgb="FF000033"/>
      <name val="맑은 고딕"/>
      <family val="3"/>
      <charset val="129"/>
    </font>
    <font>
      <sz val="12"/>
      <color rgb="FF000033"/>
      <name val="Calibri"/>
      <family val="2"/>
    </font>
    <font>
      <sz val="11"/>
      <name val="맑은 고딕"/>
      <family val="3"/>
      <charset val="129"/>
    </font>
    <font>
      <b/>
      <sz val="11"/>
      <name val="맑은 고딕"/>
      <family val="3"/>
      <charset val="129"/>
    </font>
    <font>
      <sz val="11"/>
      <color rgb="FFFF0000"/>
      <name val="맑은 고딕"/>
      <family val="3"/>
      <charset val="129"/>
    </font>
    <font>
      <b/>
      <sz val="11"/>
      <color rgb="FFFFFFFF"/>
      <name val="맑은 고딕"/>
      <family val="3"/>
      <charset val="129"/>
    </font>
    <font>
      <sz val="11"/>
      <color rgb="FF000000"/>
      <name val="굴림"/>
      <family val="3"/>
      <charset val="129"/>
    </font>
    <font>
      <sz val="12"/>
      <name val="맑은 고딕"/>
      <family val="2"/>
      <charset val="129"/>
    </font>
    <font>
      <sz val="12"/>
      <name val="Calibri"/>
      <family val="3"/>
      <charset val="129"/>
    </font>
    <font>
      <sz val="12"/>
      <color rgb="FF000000"/>
      <name val="맑은 고딕"/>
      <family val="2"/>
      <charset val="129"/>
    </font>
    <font>
      <b/>
      <sz val="9"/>
      <name val="맑은 고딕"/>
      <family val="3"/>
      <charset val="129"/>
    </font>
    <font>
      <sz val="9"/>
      <name val="맑은 고딕"/>
      <family val="3"/>
      <charset val="129"/>
    </font>
    <font>
      <sz val="9"/>
      <color rgb="FFFF0000"/>
      <name val="맑은 고딕"/>
      <family val="3"/>
      <charset val="129"/>
    </font>
    <font>
      <b/>
      <sz val="9"/>
      <color rgb="FFFFFFFF"/>
      <name val="맑은 고딕"/>
      <family val="3"/>
      <charset val="129"/>
    </font>
    <font>
      <sz val="11"/>
      <color theme="1"/>
      <name val="나눔바른고딕OTF"/>
      <family val="1"/>
      <charset val="129"/>
    </font>
    <font>
      <b/>
      <sz val="11"/>
      <color rgb="FFC00000"/>
      <name val="맑은 고딕"/>
      <family val="3"/>
      <charset val="129"/>
      <scheme val="minor"/>
    </font>
    <font>
      <b/>
      <sz val="11"/>
      <color theme="1"/>
      <name val="나눔바른고딕OTF"/>
      <family val="1"/>
      <charset val="129"/>
    </font>
    <font>
      <b/>
      <sz val="11"/>
      <color theme="1"/>
      <name val="함초롬바탕"/>
      <family val="1"/>
      <charset val="129"/>
    </font>
    <font>
      <i/>
      <sz val="11"/>
      <color theme="1"/>
      <name val="나눔바른고딕OTF"/>
      <family val="1"/>
      <charset val="129"/>
    </font>
    <font>
      <i/>
      <sz val="11"/>
      <color rgb="FFFF0000"/>
      <name val="나눔바른고딕OTF"/>
      <family val="1"/>
      <charset val="129"/>
    </font>
    <font>
      <b/>
      <sz val="10"/>
      <color theme="1"/>
      <name val="바탕"/>
      <family val="1"/>
      <charset val="129"/>
    </font>
    <font>
      <b/>
      <sz val="8"/>
      <color theme="1"/>
      <name val="바탕"/>
      <family val="1"/>
      <charset val="129"/>
    </font>
    <font>
      <sz val="12"/>
      <name val="맑은 고딕"/>
      <family val="3"/>
      <charset val="129"/>
      <scheme val="minor"/>
    </font>
    <font>
      <sz val="11"/>
      <name val="맑은 고딕"/>
      <family val="3"/>
      <charset val="129"/>
      <scheme val="minor"/>
    </font>
    <font>
      <sz val="10"/>
      <color theme="1"/>
      <name val="맑은 고딕"/>
      <family val="3"/>
      <charset val="129"/>
      <scheme val="minor"/>
    </font>
    <font>
      <sz val="9"/>
      <color theme="1"/>
      <name val="맑은 고딕"/>
      <family val="3"/>
      <charset val="129"/>
      <scheme val="minor"/>
    </font>
  </fonts>
  <fills count="18">
    <fill>
      <patternFill patternType="none"/>
    </fill>
    <fill>
      <patternFill patternType="gray125"/>
    </fill>
    <fill>
      <patternFill patternType="solid">
        <fgColor rgb="FFFFEB9C"/>
      </patternFill>
    </fill>
    <fill>
      <patternFill patternType="solid">
        <fgColor theme="5" tint="0.79998168889431442"/>
        <bgColor indexed="65"/>
      </patternFill>
    </fill>
    <fill>
      <patternFill patternType="solid">
        <fgColor theme="5" tint="0.59999389629810485"/>
        <bgColor indexed="65"/>
      </patternFill>
    </fill>
    <fill>
      <patternFill patternType="solid">
        <fgColor theme="8" tint="0.79998168889431442"/>
        <bgColor indexed="65"/>
      </patternFill>
    </fill>
    <fill>
      <patternFill patternType="solid">
        <fgColor theme="5" tint="0.79998168889431442"/>
        <bgColor indexed="64"/>
      </patternFill>
    </fill>
    <fill>
      <patternFill patternType="solid">
        <fgColor theme="4" tint="0.79998168889431442"/>
        <bgColor indexed="65"/>
      </patternFill>
    </fill>
    <fill>
      <patternFill patternType="solid">
        <fgColor theme="9" tint="0.59999389629810485"/>
        <bgColor indexed="65"/>
      </patternFill>
    </fill>
    <fill>
      <patternFill patternType="solid">
        <fgColor theme="9" tint="0.59999389629810485"/>
        <bgColor indexed="64"/>
      </patternFill>
    </fill>
    <fill>
      <patternFill patternType="solid">
        <fgColor rgb="FFEEEEEE"/>
        <bgColor rgb="FFEEEEEE"/>
      </patternFill>
    </fill>
    <fill>
      <patternFill patternType="solid">
        <fgColor rgb="FF000000"/>
        <bgColor rgb="FF000000"/>
      </patternFill>
    </fill>
    <fill>
      <patternFill patternType="solid">
        <fgColor theme="4" tint="0.79998168889431442"/>
        <bgColor theme="4" tint="0.79998168889431442"/>
      </patternFill>
    </fill>
    <fill>
      <patternFill patternType="solid">
        <fgColor theme="0" tint="-0.14999847407452621"/>
        <bgColor indexed="64"/>
      </patternFill>
    </fill>
    <fill>
      <patternFill patternType="solid">
        <fgColor rgb="FFFFFF00"/>
        <bgColor indexed="64"/>
      </patternFill>
    </fill>
    <fill>
      <patternFill patternType="solid">
        <fgColor rgb="FFFFC000"/>
        <bgColor indexed="64"/>
      </patternFill>
    </fill>
    <fill>
      <patternFill patternType="solid">
        <fgColor theme="2" tint="-9.9978637043366805E-2"/>
        <bgColor indexed="64"/>
      </patternFill>
    </fill>
    <fill>
      <patternFill patternType="solid">
        <fgColor theme="4" tint="0.59999389629810485"/>
        <bgColor indexed="64"/>
      </patternFill>
    </fill>
  </fills>
  <borders count="29">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style="thin">
        <color auto="1"/>
      </bottom>
      <diagonal/>
    </border>
    <border>
      <left style="thin">
        <color rgb="FFDDDDDD"/>
      </left>
      <right style="medium">
        <color indexed="64"/>
      </right>
      <top style="thin">
        <color rgb="FFDDDDDD"/>
      </top>
      <bottom style="medium">
        <color indexed="64"/>
      </bottom>
      <diagonal/>
    </border>
    <border>
      <left style="thin">
        <color rgb="FFDDDDDD"/>
      </left>
      <right/>
      <top style="thin">
        <color rgb="FFDDDDDD"/>
      </top>
      <bottom style="medium">
        <color indexed="64"/>
      </bottom>
      <diagonal/>
    </border>
    <border>
      <left/>
      <right/>
      <top style="thin">
        <color rgb="FFDDDDDD"/>
      </top>
      <bottom style="medium">
        <color indexed="64"/>
      </bottom>
      <diagonal/>
    </border>
    <border>
      <left style="medium">
        <color indexed="64"/>
      </left>
      <right/>
      <top style="thin">
        <color rgb="FFDDDDDD"/>
      </top>
      <bottom style="medium">
        <color indexed="64"/>
      </bottom>
      <diagonal/>
    </border>
    <border>
      <left style="thin">
        <color rgb="FFDDDDDD"/>
      </left>
      <right style="medium">
        <color indexed="64"/>
      </right>
      <top/>
      <bottom/>
      <diagonal/>
    </border>
    <border>
      <left style="thin">
        <color rgb="FFDDDDDD"/>
      </left>
      <right/>
      <top/>
      <bottom/>
      <diagonal/>
    </border>
    <border>
      <left style="medium">
        <color indexed="64"/>
      </left>
      <right/>
      <top/>
      <bottom/>
      <diagonal/>
    </border>
    <border>
      <left style="thin">
        <color rgb="FFDDDDDD"/>
      </left>
      <right style="medium">
        <color indexed="64"/>
      </right>
      <top style="thin">
        <color rgb="FFDDDDDD"/>
      </top>
      <bottom/>
      <diagonal/>
    </border>
    <border>
      <left style="thin">
        <color rgb="FFDDDDDD"/>
      </left>
      <right/>
      <top style="thin">
        <color rgb="FFDDDDDD"/>
      </top>
      <bottom/>
      <diagonal/>
    </border>
    <border>
      <left/>
      <right/>
      <top style="thin">
        <color rgb="FFDDDDDD"/>
      </top>
      <bottom/>
      <diagonal/>
    </border>
    <border>
      <left style="medium">
        <color indexed="64"/>
      </left>
      <right/>
      <top style="thin">
        <color rgb="FFDDDDDD"/>
      </top>
      <bottom/>
      <diagonal/>
    </border>
    <border>
      <left style="thin">
        <color rgb="FFFFFFFF"/>
      </left>
      <right style="medium">
        <color indexed="64"/>
      </right>
      <top style="medium">
        <color indexed="64"/>
      </top>
      <bottom/>
      <diagonal/>
    </border>
    <border>
      <left style="thin">
        <color rgb="FFFFFFFF"/>
      </left>
      <right/>
      <top style="medium">
        <color indexed="64"/>
      </top>
      <bottom/>
      <diagonal/>
    </border>
    <border>
      <left/>
      <right/>
      <top style="medium">
        <color indexed="64"/>
      </top>
      <bottom/>
      <diagonal/>
    </border>
    <border>
      <left style="medium">
        <color indexed="64"/>
      </left>
      <right/>
      <top style="medium">
        <color indexed="64"/>
      </top>
      <bottom/>
      <diagonal/>
    </border>
    <border>
      <left style="thin">
        <color rgb="FFDDDDDD"/>
      </left>
      <right/>
      <top style="thin">
        <color rgb="FFDDDDDD"/>
      </top>
      <bottom style="thin">
        <color rgb="FFDDDDDD"/>
      </bottom>
      <diagonal/>
    </border>
    <border>
      <left/>
      <right/>
      <top style="thin">
        <color rgb="FFDDDDDD"/>
      </top>
      <bottom style="thin">
        <color rgb="FFDDDDDD"/>
      </bottom>
      <diagonal/>
    </border>
    <border>
      <left style="thin">
        <color rgb="FFFFFFFF"/>
      </left>
      <right/>
      <top/>
      <bottom/>
      <diagonal/>
    </border>
    <border>
      <left style="thin">
        <color rgb="FFDDDDDD"/>
      </left>
      <right/>
      <top/>
      <bottom style="thin">
        <color rgb="FFDDDDDD"/>
      </bottom>
      <diagonal/>
    </border>
    <border>
      <left/>
      <right/>
      <top/>
      <bottom style="thin">
        <color rgb="FFDDDDDD"/>
      </bottom>
      <diagonal/>
    </border>
    <border>
      <left style="thin">
        <color rgb="FFDDDDDD"/>
      </left>
      <right style="thin">
        <color rgb="FFDDDDDD"/>
      </right>
      <top style="thin">
        <color rgb="FFDDDDDD"/>
      </top>
      <bottom style="thin">
        <color rgb="FFDDDDDD"/>
      </bottom>
      <diagonal/>
    </border>
    <border>
      <left/>
      <right/>
      <top/>
      <bottom style="thin">
        <color indexed="64"/>
      </bottom>
      <diagonal/>
    </border>
    <border>
      <left style="thin">
        <color indexed="64"/>
      </left>
      <right/>
      <top/>
      <bottom style="thin">
        <color indexed="64"/>
      </bottom>
      <diagonal/>
    </border>
    <border>
      <left style="thin">
        <color indexed="64"/>
      </left>
      <right/>
      <top/>
      <bottom/>
      <diagonal/>
    </border>
    <border>
      <left/>
      <right/>
      <top style="thin">
        <color indexed="64"/>
      </top>
      <bottom style="thin">
        <color indexed="64"/>
      </bottom>
      <diagonal/>
    </border>
  </borders>
  <cellStyleXfs count="12">
    <xf numFmtId="0" fontId="0" fillId="0" borderId="0">
      <alignment vertical="center"/>
    </xf>
    <xf numFmtId="0" fontId="2" fillId="2" borderId="0" applyNumberFormat="0" applyBorder="0" applyAlignment="0" applyProtection="0">
      <alignment vertical="center"/>
    </xf>
    <xf numFmtId="0" fontId="1" fillId="3" borderId="0" applyNumberFormat="0" applyBorder="0" applyAlignment="0" applyProtection="0">
      <alignment vertical="center"/>
    </xf>
    <xf numFmtId="0" fontId="1" fillId="4" borderId="0" applyNumberFormat="0" applyBorder="0" applyAlignment="0" applyProtection="0">
      <alignment vertical="center"/>
    </xf>
    <xf numFmtId="0" fontId="1" fillId="5" borderId="0" applyNumberFormat="0" applyBorder="0" applyAlignment="0" applyProtection="0">
      <alignment vertical="center"/>
    </xf>
    <xf numFmtId="0" fontId="9" fillId="0" borderId="0">
      <alignment vertical="center"/>
    </xf>
    <xf numFmtId="0" fontId="15" fillId="0" borderId="0"/>
    <xf numFmtId="0" fontId="18" fillId="0" borderId="0" applyNumberFormat="0" applyFill="0" applyBorder="0" applyAlignment="0" applyProtection="0">
      <alignment vertical="center"/>
    </xf>
    <xf numFmtId="0" fontId="1" fillId="7" borderId="0" applyNumberFormat="0" applyBorder="0" applyAlignment="0" applyProtection="0">
      <alignment vertical="center"/>
    </xf>
    <xf numFmtId="0" fontId="1" fillId="8" borderId="0" applyNumberFormat="0" applyBorder="0" applyAlignment="0" applyProtection="0">
      <alignment vertical="center"/>
    </xf>
    <xf numFmtId="0" fontId="21" fillId="0" borderId="0"/>
    <xf numFmtId="9" fontId="1" fillId="0" borderId="0" applyFont="0" applyFill="0" applyBorder="0" applyAlignment="0" applyProtection="0">
      <alignment vertical="center"/>
    </xf>
  </cellStyleXfs>
  <cellXfs count="350">
    <xf numFmtId="0" fontId="0" fillId="0" borderId="0" xfId="0">
      <alignment vertical="center"/>
    </xf>
    <xf numFmtId="0" fontId="6" fillId="0" borderId="0" xfId="0" applyFont="1">
      <alignment vertical="center"/>
    </xf>
    <xf numFmtId="0" fontId="0" fillId="0" borderId="0" xfId="0" quotePrefix="1">
      <alignment vertical="center"/>
    </xf>
    <xf numFmtId="0" fontId="9" fillId="0" borderId="0" xfId="5">
      <alignment vertical="center"/>
    </xf>
    <xf numFmtId="0" fontId="1" fillId="0" borderId="0" xfId="5" applyFont="1">
      <alignment vertical="center"/>
    </xf>
    <xf numFmtId="0" fontId="4" fillId="0" borderId="0" xfId="5" applyFont="1">
      <alignment vertical="center"/>
    </xf>
    <xf numFmtId="0" fontId="1" fillId="6" borderId="0" xfId="5" applyFont="1" applyFill="1">
      <alignment vertical="center"/>
    </xf>
    <xf numFmtId="0" fontId="4" fillId="6" borderId="0" xfId="5" applyFont="1" applyFill="1">
      <alignment vertical="center"/>
    </xf>
    <xf numFmtId="0" fontId="1" fillId="0" borderId="0" xfId="5" quotePrefix="1" applyFont="1">
      <alignment vertical="center"/>
    </xf>
    <xf numFmtId="0" fontId="3" fillId="0" borderId="0" xfId="5" applyFont="1">
      <alignment vertical="center"/>
    </xf>
    <xf numFmtId="0" fontId="4" fillId="0" borderId="0" xfId="5" quotePrefix="1" applyFont="1">
      <alignment vertical="center"/>
    </xf>
    <xf numFmtId="0" fontId="10" fillId="0" borderId="0" xfId="5" quotePrefix="1" applyFont="1">
      <alignment vertical="center"/>
    </xf>
    <xf numFmtId="0" fontId="11" fillId="0" borderId="0" xfId="5" applyFont="1">
      <alignment vertical="center"/>
    </xf>
    <xf numFmtId="0" fontId="12" fillId="0" borderId="0" xfId="5" applyFont="1">
      <alignment vertical="center"/>
    </xf>
    <xf numFmtId="0" fontId="0" fillId="0" borderId="0" xfId="0">
      <alignment vertical="center"/>
    </xf>
    <xf numFmtId="0" fontId="1" fillId="6" borderId="0" xfId="3" applyFill="1">
      <alignment vertical="center"/>
    </xf>
    <xf numFmtId="0" fontId="6" fillId="6" borderId="0" xfId="3" applyFont="1" applyFill="1">
      <alignment vertical="center"/>
    </xf>
    <xf numFmtId="0" fontId="0" fillId="6" borderId="0" xfId="0" applyFill="1">
      <alignment vertical="center"/>
    </xf>
    <xf numFmtId="0" fontId="6" fillId="6" borderId="0" xfId="0" applyFont="1" applyFill="1">
      <alignment vertical="center"/>
    </xf>
    <xf numFmtId="0" fontId="0" fillId="0" borderId="0" xfId="0" applyAlignment="1">
      <alignment vertical="center"/>
    </xf>
    <xf numFmtId="0" fontId="2" fillId="2" borderId="0" xfId="1">
      <alignment vertical="center"/>
    </xf>
    <xf numFmtId="0" fontId="13" fillId="2" borderId="0" xfId="1" applyFont="1">
      <alignment vertical="center"/>
    </xf>
    <xf numFmtId="0" fontId="1" fillId="3" borderId="0" xfId="2">
      <alignment vertical="center"/>
    </xf>
    <xf numFmtId="0" fontId="6" fillId="3" borderId="0" xfId="2" applyFont="1">
      <alignment vertical="center"/>
    </xf>
    <xf numFmtId="0" fontId="0" fillId="0" borderId="1" xfId="0" applyBorder="1">
      <alignment vertical="center"/>
    </xf>
    <xf numFmtId="9" fontId="0" fillId="0" borderId="1" xfId="0" applyNumberFormat="1" applyBorder="1">
      <alignment vertical="center"/>
    </xf>
    <xf numFmtId="176" fontId="0" fillId="0" borderId="1" xfId="0" applyNumberFormat="1" applyBorder="1">
      <alignment vertical="center"/>
    </xf>
    <xf numFmtId="0" fontId="0" fillId="6" borderId="1" xfId="0" applyFill="1" applyBorder="1">
      <alignment vertical="center"/>
    </xf>
    <xf numFmtId="0" fontId="0" fillId="6" borderId="1" xfId="0" applyFill="1" applyBorder="1">
      <alignment vertical="center"/>
    </xf>
    <xf numFmtId="0" fontId="0" fillId="0" borderId="1" xfId="0" applyBorder="1">
      <alignment vertical="center"/>
    </xf>
    <xf numFmtId="0" fontId="1" fillId="5" borderId="1" xfId="4" applyBorder="1">
      <alignment vertical="center"/>
    </xf>
    <xf numFmtId="0" fontId="1" fillId="5" borderId="1" xfId="4" applyBorder="1">
      <alignment vertical="center"/>
    </xf>
    <xf numFmtId="0" fontId="1" fillId="3" borderId="1" xfId="2" applyBorder="1">
      <alignment vertical="center"/>
    </xf>
    <xf numFmtId="0" fontId="2" fillId="2" borderId="1" xfId="1" applyBorder="1">
      <alignment vertical="center"/>
    </xf>
    <xf numFmtId="0" fontId="2" fillId="2" borderId="1" xfId="1" applyBorder="1" applyAlignment="1">
      <alignment horizontal="center" vertical="center"/>
    </xf>
    <xf numFmtId="0" fontId="6" fillId="0" borderId="0" xfId="0" quotePrefix="1" applyFont="1">
      <alignment vertical="center"/>
    </xf>
    <xf numFmtId="0" fontId="8" fillId="0" borderId="0" xfId="0" applyFont="1">
      <alignment vertical="center"/>
    </xf>
    <xf numFmtId="0" fontId="14" fillId="0" borderId="0" xfId="0" applyFont="1">
      <alignment vertical="center"/>
    </xf>
    <xf numFmtId="0" fontId="0" fillId="0" borderId="0" xfId="0">
      <alignment vertical="center"/>
    </xf>
    <xf numFmtId="0" fontId="0" fillId="0" borderId="0" xfId="0">
      <alignment vertical="center"/>
    </xf>
    <xf numFmtId="0" fontId="15" fillId="0" borderId="0" xfId="6" applyAlignment="1">
      <alignment horizontal="center"/>
    </xf>
    <xf numFmtId="177" fontId="15" fillId="0" borderId="0" xfId="6" applyNumberFormat="1" applyAlignment="1">
      <alignment horizontal="center"/>
    </xf>
    <xf numFmtId="38" fontId="15" fillId="0" borderId="0" xfId="6" applyNumberFormat="1" applyAlignment="1">
      <alignment horizontal="center"/>
    </xf>
    <xf numFmtId="0" fontId="15" fillId="0" borderId="0" xfId="6" applyAlignment="1">
      <alignment horizontal="center" vertical="center"/>
    </xf>
    <xf numFmtId="14" fontId="15" fillId="0" borderId="0" xfId="6" applyNumberFormat="1" applyAlignment="1">
      <alignment horizontal="center" vertical="center"/>
    </xf>
    <xf numFmtId="14" fontId="15" fillId="0" borderId="0" xfId="6" applyNumberFormat="1" applyAlignment="1">
      <alignment horizontal="center"/>
    </xf>
    <xf numFmtId="0" fontId="17" fillId="0" borderId="1" xfId="6" applyFont="1" applyBorder="1" applyAlignment="1">
      <alignment horizontal="center" vertical="top"/>
    </xf>
    <xf numFmtId="0" fontId="0" fillId="0" borderId="0" xfId="0">
      <alignment vertical="center"/>
    </xf>
    <xf numFmtId="0" fontId="0" fillId="6" borderId="0" xfId="0" applyFill="1">
      <alignment vertical="center"/>
    </xf>
    <xf numFmtId="0" fontId="18" fillId="0" borderId="0" xfId="7">
      <alignment vertical="center"/>
    </xf>
    <xf numFmtId="0" fontId="19" fillId="0" borderId="0" xfId="0" quotePrefix="1" applyFont="1">
      <alignment vertical="center"/>
    </xf>
    <xf numFmtId="0" fontId="15" fillId="0" borderId="0" xfId="6"/>
    <xf numFmtId="0" fontId="15" fillId="0" borderId="0" xfId="6" applyAlignment="1">
      <alignment horizontal="left"/>
    </xf>
    <xf numFmtId="0" fontId="4" fillId="0" borderId="0" xfId="6" applyFont="1"/>
    <xf numFmtId="0" fontId="15" fillId="0" borderId="0" xfId="6" pivotButton="1"/>
    <xf numFmtId="0" fontId="6" fillId="0" borderId="0" xfId="6" applyFont="1"/>
    <xf numFmtId="0" fontId="20" fillId="0" borderId="0" xfId="6" applyFont="1"/>
    <xf numFmtId="0" fontId="6" fillId="7" borderId="0" xfId="8" applyFont="1">
      <alignment vertical="center"/>
    </xf>
    <xf numFmtId="0" fontId="0" fillId="0" borderId="0" xfId="0">
      <alignment vertical="center"/>
    </xf>
    <xf numFmtId="0" fontId="0" fillId="6" borderId="0" xfId="0" applyFill="1">
      <alignment vertical="center"/>
    </xf>
    <xf numFmtId="0" fontId="19" fillId="0" borderId="0" xfId="0" applyFont="1">
      <alignment vertical="center"/>
    </xf>
    <xf numFmtId="0" fontId="21" fillId="0" borderId="0" xfId="10"/>
    <xf numFmtId="0" fontId="21" fillId="9" borderId="0" xfId="10" applyFill="1"/>
    <xf numFmtId="0" fontId="22" fillId="0" borderId="0" xfId="10" applyFont="1"/>
    <xf numFmtId="0" fontId="24" fillId="0" borderId="0" xfId="10" applyFont="1"/>
    <xf numFmtId="0" fontId="25" fillId="0" borderId="0" xfId="10" applyFont="1"/>
    <xf numFmtId="0" fontId="26" fillId="0" borderId="0" xfId="10" applyFont="1"/>
    <xf numFmtId="0" fontId="27" fillId="0" borderId="0" xfId="10" applyFont="1"/>
    <xf numFmtId="0" fontId="28" fillId="9" borderId="0" xfId="10" applyFont="1" applyFill="1"/>
    <xf numFmtId="0" fontId="28" fillId="0" borderId="0" xfId="10" applyFont="1"/>
    <xf numFmtId="0" fontId="29" fillId="0" borderId="0" xfId="10" applyFont="1"/>
    <xf numFmtId="0" fontId="30" fillId="0" borderId="0" xfId="10" applyFont="1"/>
    <xf numFmtId="0" fontId="30" fillId="9" borderId="0" xfId="10" applyFont="1" applyFill="1"/>
    <xf numFmtId="0" fontId="31" fillId="0" borderId="0" xfId="10" applyFont="1"/>
    <xf numFmtId="0" fontId="32" fillId="0" borderId="0" xfId="10" applyFont="1"/>
    <xf numFmtId="3" fontId="33" fillId="0" borderId="4" xfId="10" applyNumberFormat="1" applyFont="1" applyBorder="1" applyAlignment="1">
      <alignment horizontal="right" vertical="center"/>
    </xf>
    <xf numFmtId="3" fontId="33" fillId="0" borderId="5" xfId="10" applyNumberFormat="1" applyFont="1" applyBorder="1" applyAlignment="1">
      <alignment horizontal="right" vertical="center"/>
    </xf>
    <xf numFmtId="0" fontId="33" fillId="0" borderId="6" xfId="10" applyFont="1" applyBorder="1" applyAlignment="1">
      <alignment horizontal="left" vertical="center"/>
    </xf>
    <xf numFmtId="0" fontId="33" fillId="0" borderId="7" xfId="10" applyFont="1" applyBorder="1" applyAlignment="1">
      <alignment horizontal="left" vertical="center"/>
    </xf>
    <xf numFmtId="10" fontId="34" fillId="0" borderId="8" xfId="10" applyNumberFormat="1" applyFont="1" applyBorder="1" applyAlignment="1">
      <alignment horizontal="right" vertical="center"/>
    </xf>
    <xf numFmtId="10" fontId="34" fillId="0" borderId="9" xfId="10" applyNumberFormat="1" applyFont="1" applyBorder="1" applyAlignment="1">
      <alignment horizontal="right" vertical="center"/>
    </xf>
    <xf numFmtId="0" fontId="34" fillId="0" borderId="0" xfId="10" applyFont="1" applyAlignment="1">
      <alignment horizontal="left" vertical="center"/>
    </xf>
    <xf numFmtId="0" fontId="34" fillId="0" borderId="10" xfId="10" applyFont="1" applyBorder="1" applyAlignment="1">
      <alignment horizontal="left" vertical="center"/>
    </xf>
    <xf numFmtId="3" fontId="33" fillId="10" borderId="11" xfId="10" applyNumberFormat="1" applyFont="1" applyFill="1" applyBorder="1" applyAlignment="1">
      <alignment horizontal="right" vertical="center"/>
    </xf>
    <xf numFmtId="3" fontId="33" fillId="10" borderId="12" xfId="10" applyNumberFormat="1" applyFont="1" applyFill="1" applyBorder="1" applyAlignment="1">
      <alignment horizontal="right" vertical="center"/>
    </xf>
    <xf numFmtId="0" fontId="33" fillId="10" borderId="13" xfId="10" applyFont="1" applyFill="1" applyBorder="1" applyAlignment="1">
      <alignment horizontal="left" vertical="center"/>
    </xf>
    <xf numFmtId="0" fontId="33" fillId="10" borderId="14" xfId="10" applyFont="1" applyFill="1" applyBorder="1" applyAlignment="1">
      <alignment horizontal="left" vertical="center"/>
    </xf>
    <xf numFmtId="3" fontId="33" fillId="0" borderId="11" xfId="10" applyNumberFormat="1" applyFont="1" applyBorder="1" applyAlignment="1">
      <alignment horizontal="right" vertical="center"/>
    </xf>
    <xf numFmtId="3" fontId="33" fillId="0" borderId="12" xfId="10" applyNumberFormat="1" applyFont="1" applyBorder="1" applyAlignment="1">
      <alignment horizontal="right" vertical="center"/>
    </xf>
    <xf numFmtId="0" fontId="33" fillId="0" borderId="13" xfId="10" applyFont="1" applyBorder="1" applyAlignment="1">
      <alignment horizontal="left" vertical="center"/>
    </xf>
    <xf numFmtId="0" fontId="33" fillId="0" borderId="14" xfId="10" applyFont="1" applyBorder="1" applyAlignment="1">
      <alignment horizontal="left" vertical="center"/>
    </xf>
    <xf numFmtId="3" fontId="34" fillId="0" borderId="8" xfId="10" applyNumberFormat="1" applyFont="1" applyBorder="1" applyAlignment="1">
      <alignment horizontal="right" vertical="center"/>
    </xf>
    <xf numFmtId="3" fontId="34" fillId="0" borderId="9" xfId="10" applyNumberFormat="1" applyFont="1" applyBorder="1" applyAlignment="1">
      <alignment horizontal="right" vertical="center"/>
    </xf>
    <xf numFmtId="0" fontId="34" fillId="0" borderId="0" xfId="10" applyFont="1" applyAlignment="1">
      <alignment horizontal="left" vertical="center" indent="1"/>
    </xf>
    <xf numFmtId="0" fontId="34" fillId="0" borderId="10" xfId="10" applyFont="1" applyBorder="1" applyAlignment="1">
      <alignment horizontal="left" vertical="center" indent="1"/>
    </xf>
    <xf numFmtId="3" fontId="35" fillId="0" borderId="8" xfId="10" applyNumberFormat="1" applyFont="1" applyBorder="1" applyAlignment="1">
      <alignment horizontal="right" vertical="center"/>
    </xf>
    <xf numFmtId="3" fontId="35" fillId="0" borderId="9" xfId="10" applyNumberFormat="1" applyFont="1" applyBorder="1" applyAlignment="1">
      <alignment horizontal="right" vertical="center"/>
    </xf>
    <xf numFmtId="0" fontId="35" fillId="0" borderId="0" xfId="10" applyFont="1" applyAlignment="1">
      <alignment horizontal="left" vertical="center"/>
    </xf>
    <xf numFmtId="0" fontId="35" fillId="0" borderId="10" xfId="10" applyFont="1" applyBorder="1" applyAlignment="1">
      <alignment horizontal="left" vertical="center"/>
    </xf>
    <xf numFmtId="178" fontId="36" fillId="11" borderId="15" xfId="10" applyNumberFormat="1" applyFont="1" applyFill="1" applyBorder="1" applyAlignment="1">
      <alignment horizontal="right" vertical="center"/>
    </xf>
    <xf numFmtId="178" fontId="36" fillId="11" borderId="16" xfId="10" applyNumberFormat="1" applyFont="1" applyFill="1" applyBorder="1" applyAlignment="1">
      <alignment horizontal="right" vertical="center"/>
    </xf>
    <xf numFmtId="0" fontId="36" fillId="11" borderId="17" xfId="10" applyFont="1" applyFill="1" applyBorder="1" applyAlignment="1">
      <alignment horizontal="left" vertical="center"/>
    </xf>
    <xf numFmtId="0" fontId="36" fillId="11" borderId="18" xfId="10" applyFont="1" applyFill="1" applyBorder="1" applyAlignment="1">
      <alignment horizontal="left" vertical="center"/>
    </xf>
    <xf numFmtId="3" fontId="37" fillId="0" borderId="4" xfId="10" applyNumberFormat="1" applyFont="1" applyBorder="1" applyAlignment="1">
      <alignment horizontal="right" vertical="center"/>
    </xf>
    <xf numFmtId="3" fontId="37" fillId="0" borderId="5" xfId="10" applyNumberFormat="1" applyFont="1" applyBorder="1" applyAlignment="1">
      <alignment horizontal="right" vertical="center"/>
    </xf>
    <xf numFmtId="0" fontId="37" fillId="0" borderId="6" xfId="10" applyFont="1" applyBorder="1" applyAlignment="1">
      <alignment horizontal="left" vertical="center"/>
    </xf>
    <xf numFmtId="0" fontId="37" fillId="0" borderId="7" xfId="10" applyFont="1" applyBorder="1" applyAlignment="1">
      <alignment horizontal="left" vertical="center"/>
    </xf>
    <xf numFmtId="10" fontId="38" fillId="0" borderId="8" xfId="10" applyNumberFormat="1" applyFont="1" applyBorder="1" applyAlignment="1">
      <alignment horizontal="right" vertical="center"/>
    </xf>
    <xf numFmtId="10" fontId="38" fillId="0" borderId="9" xfId="10" applyNumberFormat="1" applyFont="1" applyBorder="1" applyAlignment="1">
      <alignment horizontal="right" vertical="center"/>
    </xf>
    <xf numFmtId="0" fontId="38" fillId="0" borderId="0" xfId="10" applyFont="1" applyAlignment="1">
      <alignment horizontal="left" vertical="center"/>
    </xf>
    <xf numFmtId="0" fontId="38" fillId="0" borderId="10" xfId="10" applyFont="1" applyBorder="1" applyAlignment="1">
      <alignment horizontal="left" vertical="center"/>
    </xf>
    <xf numFmtId="3" fontId="37" fillId="10" borderId="11" xfId="10" applyNumberFormat="1" applyFont="1" applyFill="1" applyBorder="1" applyAlignment="1">
      <alignment horizontal="right" vertical="center"/>
    </xf>
    <xf numFmtId="3" fontId="37" fillId="10" borderId="12" xfId="10" applyNumberFormat="1" applyFont="1" applyFill="1" applyBorder="1" applyAlignment="1">
      <alignment horizontal="right" vertical="center"/>
    </xf>
    <xf numFmtId="0" fontId="37" fillId="10" borderId="13" xfId="10" applyFont="1" applyFill="1" applyBorder="1" applyAlignment="1">
      <alignment horizontal="left" vertical="center"/>
    </xf>
    <xf numFmtId="0" fontId="37" fillId="10" borderId="14" xfId="10" applyFont="1" applyFill="1" applyBorder="1" applyAlignment="1">
      <alignment horizontal="left" vertical="center"/>
    </xf>
    <xf numFmtId="3" fontId="37" fillId="0" borderId="11" xfId="10" applyNumberFormat="1" applyFont="1" applyBorder="1" applyAlignment="1">
      <alignment horizontal="right" vertical="center"/>
    </xf>
    <xf numFmtId="3" fontId="37" fillId="0" borderId="12" xfId="10" applyNumberFormat="1" applyFont="1" applyBorder="1" applyAlignment="1">
      <alignment horizontal="right" vertical="center"/>
    </xf>
    <xf numFmtId="0" fontId="37" fillId="0" borderId="13" xfId="10" applyFont="1" applyBorder="1" applyAlignment="1">
      <alignment horizontal="left" vertical="center"/>
    </xf>
    <xf numFmtId="0" fontId="37" fillId="0" borderId="14" xfId="10" applyFont="1" applyBorder="1" applyAlignment="1">
      <alignment horizontal="left" vertical="center"/>
    </xf>
    <xf numFmtId="3" fontId="38" fillId="0" borderId="8" xfId="10" applyNumberFormat="1" applyFont="1" applyBorder="1" applyAlignment="1">
      <alignment horizontal="right" vertical="center"/>
    </xf>
    <xf numFmtId="3" fontId="38" fillId="0" borderId="9" xfId="10" applyNumberFormat="1" applyFont="1" applyBorder="1" applyAlignment="1">
      <alignment horizontal="right" vertical="center"/>
    </xf>
    <xf numFmtId="0" fontId="38" fillId="0" borderId="0" xfId="10" applyFont="1" applyAlignment="1">
      <alignment horizontal="left" vertical="center" indent="1"/>
    </xf>
    <xf numFmtId="0" fontId="38" fillId="0" borderId="10" xfId="10" applyFont="1" applyBorder="1" applyAlignment="1">
      <alignment horizontal="left" vertical="center" indent="1"/>
    </xf>
    <xf numFmtId="3" fontId="39" fillId="0" borderId="8" xfId="10" applyNumberFormat="1" applyFont="1" applyBorder="1" applyAlignment="1">
      <alignment horizontal="right" vertical="center"/>
    </xf>
    <xf numFmtId="3" fontId="39" fillId="0" borderId="9" xfId="10" applyNumberFormat="1" applyFont="1" applyBorder="1" applyAlignment="1">
      <alignment horizontal="right" vertical="center"/>
    </xf>
    <xf numFmtId="0" fontId="39" fillId="0" borderId="0" xfId="10" applyFont="1" applyAlignment="1">
      <alignment horizontal="left" vertical="center"/>
    </xf>
    <xf numFmtId="0" fontId="39" fillId="0" borderId="10" xfId="10" applyFont="1" applyBorder="1" applyAlignment="1">
      <alignment horizontal="left" vertical="center"/>
    </xf>
    <xf numFmtId="178" fontId="40" fillId="11" borderId="15" xfId="10" applyNumberFormat="1" applyFont="1" applyFill="1" applyBorder="1" applyAlignment="1">
      <alignment horizontal="right" vertical="center"/>
    </xf>
    <xf numFmtId="178" fontId="40" fillId="11" borderId="16" xfId="10" applyNumberFormat="1" applyFont="1" applyFill="1" applyBorder="1" applyAlignment="1">
      <alignment horizontal="right" vertical="center"/>
    </xf>
    <xf numFmtId="0" fontId="40" fillId="11" borderId="17" xfId="10" applyFont="1" applyFill="1" applyBorder="1" applyAlignment="1">
      <alignment horizontal="left" vertical="center"/>
    </xf>
    <xf numFmtId="0" fontId="40" fillId="11" borderId="18" xfId="10" applyFont="1" applyFill="1" applyBorder="1" applyAlignment="1">
      <alignment horizontal="left" vertical="center"/>
    </xf>
    <xf numFmtId="3" fontId="33" fillId="0" borderId="0" xfId="10" applyNumberFormat="1" applyFont="1" applyAlignment="1">
      <alignment horizontal="right" vertical="center"/>
    </xf>
    <xf numFmtId="0" fontId="33" fillId="0" borderId="0" xfId="10" applyFont="1" applyAlignment="1">
      <alignment horizontal="left" vertical="center"/>
    </xf>
    <xf numFmtId="0" fontId="43" fillId="0" borderId="0" xfId="10" applyFont="1" applyAlignment="1">
      <alignment horizontal="left" vertical="center"/>
    </xf>
    <xf numFmtId="0" fontId="44" fillId="0" borderId="0" xfId="10" applyFont="1" applyAlignment="1">
      <alignment horizontal="left" vertical="center"/>
    </xf>
    <xf numFmtId="0" fontId="45" fillId="0" borderId="0" xfId="10" applyFont="1"/>
    <xf numFmtId="3" fontId="43" fillId="0" borderId="0" xfId="10" applyNumberFormat="1" applyFont="1" applyAlignment="1">
      <alignment horizontal="right" vertical="center"/>
    </xf>
    <xf numFmtId="0" fontId="46" fillId="0" borderId="0" xfId="10" applyFont="1"/>
    <xf numFmtId="3" fontId="33" fillId="10" borderId="8" xfId="10" applyNumberFormat="1" applyFont="1" applyFill="1" applyBorder="1" applyAlignment="1">
      <alignment horizontal="right" vertical="center"/>
    </xf>
    <xf numFmtId="3" fontId="33" fillId="10" borderId="9" xfId="10" applyNumberFormat="1" applyFont="1" applyFill="1" applyBorder="1" applyAlignment="1">
      <alignment horizontal="right" vertical="center"/>
    </xf>
    <xf numFmtId="0" fontId="33" fillId="10" borderId="0" xfId="10" applyFont="1" applyFill="1" applyAlignment="1">
      <alignment horizontal="left" vertical="center"/>
    </xf>
    <xf numFmtId="0" fontId="33" fillId="10" borderId="10" xfId="10" applyFont="1" applyFill="1" applyBorder="1" applyAlignment="1">
      <alignment horizontal="left" vertical="center"/>
    </xf>
    <xf numFmtId="3" fontId="44" fillId="0" borderId="0" xfId="10" applyNumberFormat="1" applyFont="1" applyAlignment="1">
      <alignment horizontal="right" vertical="center"/>
    </xf>
    <xf numFmtId="0" fontId="23" fillId="0" borderId="0" xfId="10" applyFont="1"/>
    <xf numFmtId="0" fontId="47" fillId="0" borderId="0" xfId="10" applyFont="1" applyAlignment="1">
      <alignment horizontal="left" vertical="center"/>
    </xf>
    <xf numFmtId="0" fontId="48" fillId="0" borderId="0" xfId="10" applyFont="1"/>
    <xf numFmtId="0" fontId="53" fillId="0" borderId="0" xfId="10" applyFont="1"/>
    <xf numFmtId="3" fontId="54" fillId="0" borderId="0" xfId="10" applyNumberFormat="1" applyFont="1" applyAlignment="1">
      <alignment horizontal="right" vertical="center"/>
    </xf>
    <xf numFmtId="0" fontId="55" fillId="0" borderId="0" xfId="10" applyFont="1"/>
    <xf numFmtId="0" fontId="54" fillId="0" borderId="0" xfId="10" applyFont="1" applyAlignment="1">
      <alignment horizontal="left" vertical="center"/>
    </xf>
    <xf numFmtId="3" fontId="33" fillId="0" borderId="8" xfId="10" applyNumberFormat="1" applyFont="1" applyBorder="1" applyAlignment="1">
      <alignment horizontal="right" vertical="center"/>
    </xf>
    <xf numFmtId="3" fontId="33" fillId="0" borderId="9" xfId="10" applyNumberFormat="1" applyFont="1" applyBorder="1" applyAlignment="1">
      <alignment horizontal="right" vertical="center"/>
    </xf>
    <xf numFmtId="0" fontId="33" fillId="0" borderId="10" xfId="10" applyFont="1" applyBorder="1" applyAlignment="1">
      <alignment horizontal="left" vertical="center"/>
    </xf>
    <xf numFmtId="0" fontId="58" fillId="0" borderId="0" xfId="10" applyFont="1"/>
    <xf numFmtId="0" fontId="1" fillId="8" borderId="0" xfId="9" applyAlignment="1"/>
    <xf numFmtId="0" fontId="61" fillId="0" borderId="0" xfId="0" applyFont="1" applyAlignment="1">
      <alignment horizontal="left" vertical="center"/>
    </xf>
    <xf numFmtId="2" fontId="61" fillId="0" borderId="12" xfId="0" applyNumberFormat="1" applyFont="1" applyBorder="1" applyAlignment="1">
      <alignment horizontal="right" vertical="center"/>
    </xf>
    <xf numFmtId="0" fontId="61" fillId="0" borderId="13" xfId="0" applyFont="1" applyBorder="1" applyAlignment="1">
      <alignment horizontal="left" vertical="center"/>
    </xf>
    <xf numFmtId="0" fontId="8" fillId="0" borderId="0" xfId="0" applyFont="1" applyAlignment="1">
      <alignment horizontal="right" vertical="center"/>
    </xf>
    <xf numFmtId="0" fontId="8" fillId="0" borderId="0" xfId="0" applyFont="1" applyAlignment="1"/>
    <xf numFmtId="3" fontId="62" fillId="0" borderId="19" xfId="0" applyNumberFormat="1" applyFont="1" applyBorder="1" applyAlignment="1">
      <alignment horizontal="right" vertical="center"/>
    </xf>
    <xf numFmtId="0" fontId="62" fillId="0" borderId="20" xfId="0" applyFont="1" applyBorder="1" applyAlignment="1">
      <alignment horizontal="left" vertical="center"/>
    </xf>
    <xf numFmtId="10" fontId="61" fillId="0" borderId="9" xfId="0" applyNumberFormat="1" applyFont="1" applyBorder="1" applyAlignment="1">
      <alignment horizontal="right" vertical="center"/>
    </xf>
    <xf numFmtId="3" fontId="62" fillId="10" borderId="12" xfId="0" applyNumberFormat="1" applyFont="1" applyFill="1" applyBorder="1" applyAlignment="1">
      <alignment horizontal="right" vertical="center"/>
    </xf>
    <xf numFmtId="0" fontId="62" fillId="10" borderId="13" xfId="0" applyFont="1" applyFill="1" applyBorder="1" applyAlignment="1">
      <alignment horizontal="left" vertical="center"/>
    </xf>
    <xf numFmtId="3" fontId="62" fillId="0" borderId="12" xfId="0" applyNumberFormat="1" applyFont="1" applyBorder="1" applyAlignment="1">
      <alignment horizontal="right" vertical="center"/>
    </xf>
    <xf numFmtId="0" fontId="62" fillId="0" borderId="13" xfId="0" applyFont="1" applyBorder="1" applyAlignment="1">
      <alignment horizontal="left" vertical="center"/>
    </xf>
    <xf numFmtId="3" fontId="61" fillId="0" borderId="9" xfId="0" applyNumberFormat="1" applyFont="1" applyBorder="1" applyAlignment="1">
      <alignment horizontal="right" vertical="center"/>
    </xf>
    <xf numFmtId="0" fontId="61" fillId="0" borderId="0" xfId="0" applyFont="1" applyAlignment="1">
      <alignment horizontal="left" vertical="center" indent="1"/>
    </xf>
    <xf numFmtId="3" fontId="63" fillId="0" borderId="9" xfId="0" applyNumberFormat="1" applyFont="1" applyBorder="1" applyAlignment="1">
      <alignment horizontal="right" vertical="center"/>
    </xf>
    <xf numFmtId="0" fontId="63" fillId="0" borderId="0" xfId="0" applyFont="1" applyAlignment="1">
      <alignment horizontal="left" vertical="center"/>
    </xf>
    <xf numFmtId="178" fontId="64" fillId="11" borderId="21" xfId="0" applyNumberFormat="1" applyFont="1" applyFill="1" applyBorder="1" applyAlignment="1">
      <alignment horizontal="right" vertical="center"/>
    </xf>
    <xf numFmtId="0" fontId="64" fillId="11" borderId="0" xfId="0" applyFont="1" applyFill="1" applyAlignment="1">
      <alignment horizontal="left" vertical="center"/>
    </xf>
    <xf numFmtId="3" fontId="62" fillId="0" borderId="0" xfId="0" applyNumberFormat="1" applyFont="1" applyAlignment="1">
      <alignment horizontal="right" vertical="center"/>
    </xf>
    <xf numFmtId="0" fontId="62" fillId="0" borderId="0" xfId="0" applyFont="1" applyAlignment="1">
      <alignment horizontal="left" vertical="center"/>
    </xf>
    <xf numFmtId="0" fontId="65" fillId="0" borderId="0" xfId="0" applyFont="1" applyAlignment="1">
      <alignment horizontal="right" vertical="center" wrapText="1"/>
    </xf>
    <xf numFmtId="10" fontId="65" fillId="0" borderId="0" xfId="0" applyNumberFormat="1" applyFont="1" applyAlignment="1">
      <alignment horizontal="right" vertical="center" wrapText="1"/>
    </xf>
    <xf numFmtId="3" fontId="65" fillId="0" borderId="0" xfId="0" applyNumberFormat="1" applyFont="1" applyAlignment="1">
      <alignment horizontal="right" vertical="center" wrapText="1"/>
    </xf>
    <xf numFmtId="0" fontId="65" fillId="0" borderId="0" xfId="0" applyFont="1" applyAlignment="1">
      <alignment horizontal="center" vertical="center" wrapText="1"/>
    </xf>
    <xf numFmtId="2" fontId="61" fillId="0" borderId="9" xfId="0" applyNumberFormat="1" applyFont="1" applyBorder="1" applyAlignment="1">
      <alignment horizontal="right" vertical="center"/>
    </xf>
    <xf numFmtId="0" fontId="0" fillId="0" borderId="0" xfId="0" applyAlignment="1">
      <alignment horizontal="right" vertical="center"/>
    </xf>
    <xf numFmtId="0" fontId="0" fillId="0" borderId="0" xfId="0" applyAlignment="1"/>
    <xf numFmtId="10" fontId="61" fillId="0" borderId="0" xfId="0" applyNumberFormat="1" applyFont="1" applyAlignment="1">
      <alignment horizontal="right" vertical="center"/>
    </xf>
    <xf numFmtId="10" fontId="61" fillId="0" borderId="0" xfId="0" applyNumberFormat="1" applyFont="1" applyAlignment="1">
      <alignment horizontal="left" vertical="center"/>
    </xf>
    <xf numFmtId="0" fontId="62" fillId="0" borderId="0" xfId="0" applyFont="1">
      <alignment vertical="center"/>
    </xf>
    <xf numFmtId="0" fontId="6" fillId="0" borderId="0" xfId="0" applyFont="1" applyAlignment="1"/>
    <xf numFmtId="3" fontId="62" fillId="0" borderId="22" xfId="0" applyNumberFormat="1" applyFont="1" applyBorder="1" applyAlignment="1">
      <alignment horizontal="right" vertical="center"/>
    </xf>
    <xf numFmtId="0" fontId="62" fillId="0" borderId="23" xfId="0" applyFont="1" applyBorder="1" applyAlignment="1">
      <alignment horizontal="left" vertical="center"/>
    </xf>
    <xf numFmtId="10" fontId="62" fillId="0" borderId="9" xfId="0" applyNumberFormat="1" applyFont="1" applyBorder="1" applyAlignment="1">
      <alignment horizontal="right" vertical="center"/>
    </xf>
    <xf numFmtId="3" fontId="62" fillId="0" borderId="9" xfId="0" applyNumberFormat="1" applyFont="1" applyBorder="1" applyAlignment="1">
      <alignment horizontal="right" vertical="center"/>
    </xf>
    <xf numFmtId="0" fontId="61" fillId="0" borderId="0" xfId="0" applyFont="1" applyAlignment="1">
      <alignment vertical="top"/>
    </xf>
    <xf numFmtId="10" fontId="61" fillId="0" borderId="22" xfId="0" applyNumberFormat="1" applyFont="1" applyBorder="1" applyAlignment="1">
      <alignment horizontal="right" vertical="center"/>
    </xf>
    <xf numFmtId="0" fontId="61" fillId="0" borderId="23" xfId="0" applyFont="1" applyBorder="1" applyAlignment="1">
      <alignment horizontal="left" vertical="center"/>
    </xf>
    <xf numFmtId="0" fontId="0" fillId="0" borderId="0" xfId="0">
      <alignment vertical="center"/>
    </xf>
    <xf numFmtId="0" fontId="0" fillId="6" borderId="0" xfId="0" applyFill="1">
      <alignment vertical="center"/>
    </xf>
    <xf numFmtId="0" fontId="67" fillId="0" borderId="0" xfId="10" applyFont="1" applyAlignment="1">
      <alignment horizontal="left" vertical="center"/>
    </xf>
    <xf numFmtId="3" fontId="69" fillId="0" borderId="19" xfId="0" applyNumberFormat="1" applyFont="1" applyBorder="1" applyAlignment="1">
      <alignment horizontal="right" vertical="center"/>
    </xf>
    <xf numFmtId="0" fontId="69" fillId="0" borderId="20" xfId="0" applyFont="1" applyBorder="1" applyAlignment="1">
      <alignment horizontal="left" vertical="center"/>
    </xf>
    <xf numFmtId="10" fontId="70" fillId="0" borderId="9" xfId="0" applyNumberFormat="1" applyFont="1" applyBorder="1" applyAlignment="1">
      <alignment horizontal="right" vertical="center"/>
    </xf>
    <xf numFmtId="0" fontId="70" fillId="0" borderId="0" xfId="0" applyFont="1" applyAlignment="1">
      <alignment horizontal="left" vertical="center"/>
    </xf>
    <xf numFmtId="3" fontId="69" fillId="10" borderId="12" xfId="0" applyNumberFormat="1" applyFont="1" applyFill="1" applyBorder="1" applyAlignment="1">
      <alignment horizontal="right" vertical="center"/>
    </xf>
    <xf numFmtId="0" fontId="69" fillId="10" borderId="13" xfId="0" applyFont="1" applyFill="1" applyBorder="1" applyAlignment="1">
      <alignment horizontal="left" vertical="center"/>
    </xf>
    <xf numFmtId="3" fontId="69" fillId="0" borderId="12" xfId="0" applyNumberFormat="1" applyFont="1" applyBorder="1" applyAlignment="1">
      <alignment horizontal="right" vertical="center"/>
    </xf>
    <xf numFmtId="0" fontId="69" fillId="0" borderId="13" xfId="0" applyFont="1" applyBorder="1" applyAlignment="1">
      <alignment horizontal="left" vertical="center"/>
    </xf>
    <xf numFmtId="3" fontId="70" fillId="0" borderId="9" xfId="0" applyNumberFormat="1" applyFont="1" applyBorder="1" applyAlignment="1">
      <alignment horizontal="right" vertical="center"/>
    </xf>
    <xf numFmtId="0" fontId="70" fillId="0" borderId="0" xfId="0" applyFont="1" applyAlignment="1">
      <alignment horizontal="left" vertical="center" indent="1"/>
    </xf>
    <xf numFmtId="3" fontId="71" fillId="0" borderId="9" xfId="0" applyNumberFormat="1" applyFont="1" applyBorder="1" applyAlignment="1">
      <alignment horizontal="right" vertical="center"/>
    </xf>
    <xf numFmtId="0" fontId="71" fillId="0" borderId="0" xfId="0" applyFont="1" applyAlignment="1">
      <alignment horizontal="left" vertical="center"/>
    </xf>
    <xf numFmtId="178" fontId="72" fillId="11" borderId="21" xfId="0" applyNumberFormat="1" applyFont="1" applyFill="1" applyBorder="1" applyAlignment="1">
      <alignment horizontal="right" vertical="center"/>
    </xf>
    <xf numFmtId="0" fontId="72" fillId="11" borderId="0" xfId="0" applyFont="1" applyFill="1" applyAlignment="1">
      <alignment horizontal="left" vertical="center"/>
    </xf>
    <xf numFmtId="0" fontId="8" fillId="0" borderId="0" xfId="0" quotePrefix="1" applyFont="1">
      <alignment vertical="center"/>
    </xf>
    <xf numFmtId="0" fontId="0" fillId="0" borderId="0" xfId="0">
      <alignment vertical="center"/>
    </xf>
    <xf numFmtId="3" fontId="69" fillId="0" borderId="24" xfId="0" applyNumberFormat="1" applyFont="1" applyBorder="1" applyAlignment="1">
      <alignment horizontal="right" vertical="center"/>
    </xf>
    <xf numFmtId="0" fontId="69" fillId="0" borderId="24" xfId="0" applyFont="1" applyBorder="1" applyAlignment="1">
      <alignment horizontal="left" vertical="center"/>
    </xf>
    <xf numFmtId="10" fontId="70" fillId="0" borderId="24" xfId="0" applyNumberFormat="1" applyFont="1" applyBorder="1" applyAlignment="1">
      <alignment horizontal="right" vertical="center"/>
    </xf>
    <xf numFmtId="0" fontId="70" fillId="0" borderId="24" xfId="0" applyFont="1" applyBorder="1" applyAlignment="1">
      <alignment horizontal="left" vertical="center"/>
    </xf>
    <xf numFmtId="3" fontId="69" fillId="10" borderId="24" xfId="0" applyNumberFormat="1" applyFont="1" applyFill="1" applyBorder="1" applyAlignment="1">
      <alignment horizontal="right" vertical="center"/>
    </xf>
    <xf numFmtId="0" fontId="69" fillId="10" borderId="24" xfId="0" applyFont="1" applyFill="1" applyBorder="1" applyAlignment="1">
      <alignment horizontal="left" vertical="center"/>
    </xf>
    <xf numFmtId="3" fontId="70" fillId="0" borderId="24" xfId="0" applyNumberFormat="1" applyFont="1" applyBorder="1" applyAlignment="1">
      <alignment horizontal="right" vertical="center"/>
    </xf>
    <xf numFmtId="0" fontId="70" fillId="0" borderId="24" xfId="0" applyFont="1" applyBorder="1" applyAlignment="1">
      <alignment horizontal="left" vertical="center" indent="1"/>
    </xf>
    <xf numFmtId="3" fontId="71" fillId="0" borderId="24" xfId="0" applyNumberFormat="1" applyFont="1" applyBorder="1" applyAlignment="1">
      <alignment horizontal="right" vertical="center"/>
    </xf>
    <xf numFmtId="0" fontId="71" fillId="0" borderId="24" xfId="0" applyFont="1" applyBorder="1" applyAlignment="1">
      <alignment horizontal="left" vertical="center"/>
    </xf>
    <xf numFmtId="0" fontId="0" fillId="0" borderId="24" xfId="0" applyBorder="1" applyAlignment="1">
      <alignment horizontal="right" vertical="center"/>
    </xf>
    <xf numFmtId="0" fontId="0" fillId="0" borderId="24" xfId="0" applyBorder="1" applyAlignment="1"/>
    <xf numFmtId="178" fontId="72" fillId="11" borderId="24" xfId="0" applyNumberFormat="1" applyFont="1" applyFill="1" applyBorder="1" applyAlignment="1">
      <alignment horizontal="right" vertical="center"/>
    </xf>
    <xf numFmtId="0" fontId="72" fillId="11" borderId="24" xfId="0" applyFont="1" applyFill="1" applyBorder="1" applyAlignment="1">
      <alignment horizontal="left" vertical="center"/>
    </xf>
    <xf numFmtId="0" fontId="0" fillId="0" borderId="0" xfId="0">
      <alignment vertical="center"/>
    </xf>
    <xf numFmtId="0" fontId="0" fillId="0" borderId="0" xfId="0">
      <alignment vertical="center"/>
    </xf>
    <xf numFmtId="0" fontId="73" fillId="0" borderId="0" xfId="0" applyFont="1">
      <alignment vertical="center"/>
    </xf>
    <xf numFmtId="0" fontId="73" fillId="0" borderId="0" xfId="0" quotePrefix="1" applyFont="1">
      <alignment vertical="center"/>
    </xf>
    <xf numFmtId="0" fontId="74" fillId="0" borderId="0" xfId="0" applyFont="1">
      <alignment vertical="center"/>
    </xf>
    <xf numFmtId="0" fontId="6" fillId="12" borderId="1" xfId="0" applyFont="1" applyFill="1" applyBorder="1" applyAlignment="1">
      <alignment horizontal="center" vertical="center"/>
    </xf>
    <xf numFmtId="177" fontId="8" fillId="0" borderId="1" xfId="0" applyNumberFormat="1" applyFont="1" applyBorder="1" applyAlignment="1">
      <alignment horizontal="center" vertical="center"/>
    </xf>
    <xf numFmtId="177" fontId="7" fillId="0" borderId="1" xfId="0" applyNumberFormat="1" applyFont="1" applyBorder="1" applyAlignment="1">
      <alignment horizontal="center" vertical="center"/>
    </xf>
    <xf numFmtId="0" fontId="74" fillId="0" borderId="0" xfId="0" quotePrefix="1" applyFont="1">
      <alignment vertical="center"/>
    </xf>
    <xf numFmtId="0" fontId="75" fillId="0" borderId="0" xfId="0" quotePrefix="1" applyFont="1">
      <alignment vertical="center"/>
    </xf>
    <xf numFmtId="0" fontId="75" fillId="0" borderId="0" xfId="0" applyFont="1">
      <alignment vertical="center"/>
    </xf>
    <xf numFmtId="0" fontId="75" fillId="0" borderId="25" xfId="0" applyFont="1" applyBorder="1">
      <alignment vertical="center"/>
    </xf>
    <xf numFmtId="0" fontId="76" fillId="0" borderId="26" xfId="0" applyFont="1" applyBorder="1" applyAlignment="1">
      <alignment horizontal="center" vertical="center"/>
    </xf>
    <xf numFmtId="0" fontId="76" fillId="0" borderId="25" xfId="0" applyFont="1" applyBorder="1" applyAlignment="1">
      <alignment horizontal="center" vertical="center"/>
    </xf>
    <xf numFmtId="177" fontId="75" fillId="13" borderId="0" xfId="0" applyNumberFormat="1" applyFont="1" applyFill="1">
      <alignment vertical="center"/>
    </xf>
    <xf numFmtId="177" fontId="75" fillId="13" borderId="27" xfId="0" applyNumberFormat="1" applyFont="1" applyFill="1" applyBorder="1">
      <alignment vertical="center"/>
    </xf>
    <xf numFmtId="176" fontId="77" fillId="13" borderId="0" xfId="0" applyNumberFormat="1" applyFont="1" applyFill="1">
      <alignment vertical="center"/>
    </xf>
    <xf numFmtId="176" fontId="77" fillId="13" borderId="0" xfId="11" applyNumberFormat="1" applyFont="1" applyFill="1">
      <alignment vertical="center"/>
    </xf>
    <xf numFmtId="176" fontId="77" fillId="13" borderId="27" xfId="11" applyNumberFormat="1" applyFont="1" applyFill="1" applyBorder="1">
      <alignment vertical="center"/>
    </xf>
    <xf numFmtId="176" fontId="78" fillId="13" borderId="0" xfId="11" applyNumberFormat="1" applyFont="1" applyFill="1">
      <alignment vertical="center"/>
    </xf>
    <xf numFmtId="176" fontId="78" fillId="13" borderId="27" xfId="11" applyNumberFormat="1" applyFont="1" applyFill="1" applyBorder="1">
      <alignment vertical="center"/>
    </xf>
    <xf numFmtId="38" fontId="75" fillId="0" borderId="0" xfId="0" applyNumberFormat="1" applyFont="1" applyAlignment="1">
      <alignment horizontal="left" vertical="center" indent="1"/>
    </xf>
    <xf numFmtId="38" fontId="75" fillId="0" borderId="27" xfId="0" applyNumberFormat="1" applyFont="1" applyBorder="1">
      <alignment vertical="center"/>
    </xf>
    <xf numFmtId="38" fontId="75" fillId="0" borderId="0" xfId="0" applyNumberFormat="1" applyFont="1">
      <alignment vertical="center"/>
    </xf>
    <xf numFmtId="0" fontId="77" fillId="0" borderId="0" xfId="0" applyFont="1" applyAlignment="1">
      <alignment horizontal="left" vertical="center" indent="1"/>
    </xf>
    <xf numFmtId="176" fontId="77" fillId="0" borderId="27" xfId="11" applyNumberFormat="1" applyFont="1" applyBorder="1">
      <alignment vertical="center"/>
    </xf>
    <xf numFmtId="176" fontId="77" fillId="0" borderId="0" xfId="11" applyNumberFormat="1" applyFont="1">
      <alignment vertical="center"/>
    </xf>
    <xf numFmtId="176" fontId="77" fillId="0" borderId="0" xfId="0" applyNumberFormat="1" applyFont="1">
      <alignment vertical="center"/>
    </xf>
    <xf numFmtId="176" fontId="78" fillId="0" borderId="0" xfId="0" applyNumberFormat="1" applyFont="1">
      <alignment vertical="center"/>
    </xf>
    <xf numFmtId="176" fontId="78" fillId="0" borderId="27" xfId="11" applyNumberFormat="1" applyFont="1" applyBorder="1">
      <alignment vertical="center"/>
    </xf>
    <xf numFmtId="0" fontId="77" fillId="0" borderId="25" xfId="0" applyFont="1" applyBorder="1" applyAlignment="1">
      <alignment horizontal="left" vertical="center" indent="1"/>
    </xf>
    <xf numFmtId="0" fontId="73" fillId="0" borderId="25" xfId="0" applyFont="1" applyBorder="1">
      <alignment vertical="center"/>
    </xf>
    <xf numFmtId="176" fontId="77" fillId="0" borderId="26" xfId="11" applyNumberFormat="1" applyFont="1" applyBorder="1">
      <alignment vertical="center"/>
    </xf>
    <xf numFmtId="176" fontId="77" fillId="0" borderId="25" xfId="0" applyNumberFormat="1" applyFont="1" applyBorder="1">
      <alignment vertical="center"/>
    </xf>
    <xf numFmtId="176" fontId="78" fillId="0" borderId="25" xfId="0" applyNumberFormat="1" applyFont="1" applyBorder="1">
      <alignment vertical="center"/>
    </xf>
    <xf numFmtId="176" fontId="78" fillId="0" borderId="26" xfId="11" applyNumberFormat="1" applyFont="1" applyBorder="1">
      <alignment vertical="center"/>
    </xf>
    <xf numFmtId="0" fontId="80" fillId="13" borderId="1" xfId="0" applyFont="1" applyFill="1" applyBorder="1">
      <alignment vertical="center"/>
    </xf>
    <xf numFmtId="0" fontId="79" fillId="13" borderId="1" xfId="0" applyFont="1" applyFill="1" applyBorder="1">
      <alignment vertical="center"/>
    </xf>
    <xf numFmtId="0" fontId="9" fillId="14" borderId="1" xfId="5" applyFill="1" applyBorder="1">
      <alignment vertical="center"/>
    </xf>
    <xf numFmtId="0" fontId="81" fillId="9" borderId="1" xfId="5" applyFont="1" applyFill="1" applyBorder="1">
      <alignment vertical="center"/>
    </xf>
    <xf numFmtId="0" fontId="9" fillId="6" borderId="1" xfId="5" applyFill="1" applyBorder="1">
      <alignment vertical="center"/>
    </xf>
    <xf numFmtId="0" fontId="9" fillId="15" borderId="1" xfId="5" applyFill="1" applyBorder="1">
      <alignment vertical="center"/>
    </xf>
    <xf numFmtId="0" fontId="9" fillId="16" borderId="1" xfId="5" applyFill="1" applyBorder="1">
      <alignment vertical="center"/>
    </xf>
    <xf numFmtId="0" fontId="0" fillId="16" borderId="1" xfId="0" applyFill="1" applyBorder="1">
      <alignment vertical="center"/>
    </xf>
    <xf numFmtId="10" fontId="9" fillId="14" borderId="1" xfId="5" applyNumberFormat="1" applyFill="1" applyBorder="1">
      <alignment vertical="center"/>
    </xf>
    <xf numFmtId="176" fontId="9" fillId="14" borderId="1" xfId="5" applyNumberFormat="1" applyFill="1" applyBorder="1">
      <alignment vertical="center"/>
    </xf>
    <xf numFmtId="179" fontId="9" fillId="14" borderId="1" xfId="5" applyNumberFormat="1" applyFill="1" applyBorder="1">
      <alignment vertical="center"/>
    </xf>
    <xf numFmtId="176" fontId="9" fillId="9" borderId="1" xfId="5" applyNumberFormat="1" applyFill="1" applyBorder="1">
      <alignment vertical="center"/>
    </xf>
    <xf numFmtId="179" fontId="9" fillId="9" borderId="1" xfId="5" applyNumberFormat="1" applyFill="1" applyBorder="1">
      <alignment vertical="center"/>
    </xf>
    <xf numFmtId="10" fontId="9" fillId="9" borderId="1" xfId="5" applyNumberFormat="1" applyFill="1" applyBorder="1">
      <alignment vertical="center"/>
    </xf>
    <xf numFmtId="176" fontId="9" fillId="6" borderId="1" xfId="5" applyNumberFormat="1" applyFill="1" applyBorder="1">
      <alignment vertical="center"/>
    </xf>
    <xf numFmtId="179" fontId="9" fillId="6" borderId="1" xfId="5" applyNumberFormat="1" applyFill="1" applyBorder="1">
      <alignment vertical="center"/>
    </xf>
    <xf numFmtId="10" fontId="9" fillId="6" borderId="1" xfId="5" applyNumberFormat="1" applyFill="1" applyBorder="1">
      <alignment vertical="center"/>
    </xf>
    <xf numFmtId="0" fontId="9" fillId="17" borderId="1" xfId="5" applyFill="1" applyBorder="1">
      <alignment vertical="center"/>
    </xf>
    <xf numFmtId="176" fontId="9" fillId="17" borderId="1" xfId="5" applyNumberFormat="1" applyFill="1" applyBorder="1">
      <alignment vertical="center"/>
    </xf>
    <xf numFmtId="179" fontId="9" fillId="17" borderId="1" xfId="5" applyNumberFormat="1" applyFill="1" applyBorder="1">
      <alignment vertical="center"/>
    </xf>
    <xf numFmtId="10" fontId="9" fillId="17" borderId="1" xfId="5" applyNumberFormat="1" applyFill="1" applyBorder="1">
      <alignment vertical="center"/>
    </xf>
    <xf numFmtId="176" fontId="9" fillId="15" borderId="1" xfId="5" applyNumberFormat="1" applyFill="1" applyBorder="1">
      <alignment vertical="center"/>
    </xf>
    <xf numFmtId="179" fontId="9" fillId="15" borderId="1" xfId="5" applyNumberFormat="1" applyFill="1" applyBorder="1">
      <alignment vertical="center"/>
    </xf>
    <xf numFmtId="10" fontId="9" fillId="15" borderId="1" xfId="5" applyNumberFormat="1" applyFill="1" applyBorder="1">
      <alignment vertical="center"/>
    </xf>
    <xf numFmtId="176" fontId="9" fillId="16" borderId="1" xfId="5" applyNumberFormat="1" applyFill="1" applyBorder="1">
      <alignment vertical="center"/>
    </xf>
    <xf numFmtId="179" fontId="9" fillId="16" borderId="1" xfId="5" applyNumberFormat="1" applyFill="1" applyBorder="1">
      <alignment vertical="center"/>
    </xf>
    <xf numFmtId="10" fontId="9" fillId="16" borderId="1" xfId="5" applyNumberFormat="1" applyFill="1" applyBorder="1">
      <alignment vertical="center"/>
    </xf>
    <xf numFmtId="0" fontId="81" fillId="6" borderId="1" xfId="5" applyFont="1" applyFill="1" applyBorder="1">
      <alignment vertical="center"/>
    </xf>
    <xf numFmtId="180" fontId="9" fillId="14" borderId="1" xfId="5" applyNumberFormat="1" applyFill="1" applyBorder="1">
      <alignment vertical="center"/>
    </xf>
    <xf numFmtId="180" fontId="81" fillId="9" borderId="1" xfId="5" applyNumberFormat="1" applyFont="1" applyFill="1" applyBorder="1">
      <alignment vertical="center"/>
    </xf>
    <xf numFmtId="180" fontId="81" fillId="6" borderId="1" xfId="5" applyNumberFormat="1" applyFont="1" applyFill="1" applyBorder="1">
      <alignment vertical="center"/>
    </xf>
    <xf numFmtId="180" fontId="9" fillId="6" borderId="1" xfId="5" applyNumberFormat="1" applyFill="1" applyBorder="1">
      <alignment vertical="center"/>
    </xf>
    <xf numFmtId="180" fontId="9" fillId="15" borderId="1" xfId="5" applyNumberFormat="1" applyFill="1" applyBorder="1">
      <alignment vertical="center"/>
    </xf>
    <xf numFmtId="180" fontId="0" fillId="16" borderId="1" xfId="0" applyNumberFormat="1" applyFill="1" applyBorder="1">
      <alignment vertical="center"/>
    </xf>
    <xf numFmtId="0" fontId="0" fillId="0" borderId="0" xfId="0">
      <alignment vertical="center"/>
    </xf>
    <xf numFmtId="0" fontId="0" fillId="0" borderId="1" xfId="0" applyBorder="1">
      <alignment vertical="center"/>
    </xf>
    <xf numFmtId="0" fontId="1" fillId="5" borderId="0" xfId="4">
      <alignment vertical="center"/>
    </xf>
    <xf numFmtId="0" fontId="0" fillId="6" borderId="0" xfId="0" applyFill="1">
      <alignment vertical="center"/>
    </xf>
    <xf numFmtId="0" fontId="0" fillId="6" borderId="1" xfId="0" applyFill="1" applyBorder="1">
      <alignment vertical="center"/>
    </xf>
    <xf numFmtId="0" fontId="1" fillId="5" borderId="1" xfId="4" applyBorder="1">
      <alignment vertical="center"/>
    </xf>
    <xf numFmtId="0" fontId="1" fillId="3" borderId="1" xfId="2" applyBorder="1">
      <alignment vertical="center"/>
    </xf>
    <xf numFmtId="0" fontId="0" fillId="6" borderId="3" xfId="0" applyFill="1" applyBorder="1">
      <alignment vertical="center"/>
    </xf>
    <xf numFmtId="0" fontId="0" fillId="6" borderId="2" xfId="0" applyFill="1" applyBorder="1">
      <alignment vertical="center"/>
    </xf>
    <xf numFmtId="0" fontId="1" fillId="5" borderId="3" xfId="4" applyBorder="1">
      <alignment vertical="center"/>
    </xf>
    <xf numFmtId="0" fontId="1" fillId="5" borderId="2" xfId="4" applyBorder="1">
      <alignment vertical="center"/>
    </xf>
    <xf numFmtId="0" fontId="0" fillId="6" borderId="3" xfId="0" applyFill="1" applyBorder="1" applyAlignment="1">
      <alignment horizontal="center" vertical="center"/>
    </xf>
    <xf numFmtId="0" fontId="0" fillId="6" borderId="2" xfId="0" applyFill="1" applyBorder="1" applyAlignment="1">
      <alignment horizontal="center" vertical="center"/>
    </xf>
    <xf numFmtId="0" fontId="6" fillId="6" borderId="0" xfId="0" applyFont="1" applyFill="1" applyAlignment="1">
      <alignment horizontal="center" vertical="center"/>
    </xf>
    <xf numFmtId="0" fontId="4" fillId="0" borderId="0" xfId="6" applyFont="1" applyAlignment="1">
      <alignment horizontal="center"/>
    </xf>
    <xf numFmtId="179" fontId="9" fillId="9" borderId="3" xfId="5" applyNumberFormat="1" applyFill="1" applyBorder="1" applyAlignment="1">
      <alignment horizontal="center" vertical="center"/>
    </xf>
    <xf numFmtId="179" fontId="9" fillId="9" borderId="28" xfId="5" applyNumberFormat="1" applyFill="1" applyBorder="1" applyAlignment="1">
      <alignment horizontal="center" vertical="center"/>
    </xf>
    <xf numFmtId="179" fontId="9" fillId="9" borderId="2" xfId="5" applyNumberFormat="1" applyFill="1" applyBorder="1" applyAlignment="1">
      <alignment horizontal="center" vertical="center"/>
    </xf>
    <xf numFmtId="179" fontId="9" fillId="17" borderId="3" xfId="5" applyNumberFormat="1" applyFill="1" applyBorder="1" applyAlignment="1">
      <alignment horizontal="center" vertical="center"/>
    </xf>
    <xf numFmtId="179" fontId="9" fillId="17" borderId="28" xfId="5" applyNumberFormat="1" applyFill="1" applyBorder="1" applyAlignment="1">
      <alignment horizontal="center" vertical="center"/>
    </xf>
    <xf numFmtId="179" fontId="9" fillId="17" borderId="2" xfId="5" applyNumberFormat="1" applyFill="1" applyBorder="1" applyAlignment="1">
      <alignment horizontal="center" vertical="center"/>
    </xf>
    <xf numFmtId="179" fontId="9" fillId="16" borderId="3" xfId="5" applyNumberFormat="1" applyFill="1" applyBorder="1" applyAlignment="1">
      <alignment horizontal="center" vertical="center"/>
    </xf>
    <xf numFmtId="179" fontId="9" fillId="16" borderId="28" xfId="5" applyNumberFormat="1" applyFill="1" applyBorder="1" applyAlignment="1">
      <alignment horizontal="center" vertical="center"/>
    </xf>
    <xf numFmtId="179" fontId="9" fillId="16" borderId="2" xfId="5" applyNumberFormat="1" applyFill="1" applyBorder="1" applyAlignment="1">
      <alignment horizontal="center" vertical="center"/>
    </xf>
    <xf numFmtId="0" fontId="0" fillId="16" borderId="3" xfId="0" applyFill="1" applyBorder="1">
      <alignment vertical="center"/>
    </xf>
    <xf numFmtId="0" fontId="0" fillId="16" borderId="2" xfId="0" applyFill="1" applyBorder="1">
      <alignment vertical="center"/>
    </xf>
    <xf numFmtId="0" fontId="0" fillId="16" borderId="28" xfId="0" applyFill="1" applyBorder="1">
      <alignment vertical="center"/>
    </xf>
    <xf numFmtId="0" fontId="83" fillId="16" borderId="3" xfId="0" applyFont="1" applyFill="1" applyBorder="1">
      <alignment vertical="center"/>
    </xf>
    <xf numFmtId="0" fontId="83" fillId="16" borderId="28" xfId="0" applyFont="1" applyFill="1" applyBorder="1">
      <alignment vertical="center"/>
    </xf>
    <xf numFmtId="0" fontId="83" fillId="16" borderId="2" xfId="0" applyFont="1" applyFill="1" applyBorder="1">
      <alignment vertical="center"/>
    </xf>
    <xf numFmtId="0" fontId="9" fillId="16" borderId="1" xfId="5" applyFill="1" applyBorder="1">
      <alignment vertical="center"/>
    </xf>
    <xf numFmtId="0" fontId="0" fillId="16" borderId="1" xfId="0" applyFill="1" applyBorder="1" applyAlignment="1">
      <alignment vertical="center"/>
    </xf>
    <xf numFmtId="0" fontId="84" fillId="16" borderId="3" xfId="0" applyFont="1" applyFill="1" applyBorder="1">
      <alignment vertical="center"/>
    </xf>
    <xf numFmtId="0" fontId="84" fillId="16" borderId="28" xfId="0" applyFont="1" applyFill="1" applyBorder="1">
      <alignment vertical="center"/>
    </xf>
    <xf numFmtId="0" fontId="84" fillId="16" borderId="2" xfId="0" applyFont="1" applyFill="1" applyBorder="1">
      <alignment vertical="center"/>
    </xf>
    <xf numFmtId="0" fontId="9" fillId="17" borderId="1" xfId="5" applyFill="1" applyBorder="1">
      <alignment vertical="center"/>
    </xf>
    <xf numFmtId="0" fontId="9" fillId="15" borderId="1" xfId="5" applyFill="1" applyBorder="1">
      <alignment vertical="center"/>
    </xf>
    <xf numFmtId="0" fontId="84" fillId="15" borderId="1" xfId="5" applyFont="1" applyFill="1" applyBorder="1">
      <alignment vertical="center"/>
    </xf>
    <xf numFmtId="0" fontId="9" fillId="6" borderId="1" xfId="5" applyFill="1" applyBorder="1">
      <alignment vertical="center"/>
    </xf>
    <xf numFmtId="0" fontId="8" fillId="6" borderId="1" xfId="5" applyFont="1" applyFill="1" applyBorder="1">
      <alignment vertical="center"/>
    </xf>
    <xf numFmtId="0" fontId="84" fillId="6" borderId="1" xfId="5" applyFont="1" applyFill="1" applyBorder="1">
      <alignment vertical="center"/>
    </xf>
    <xf numFmtId="0" fontId="83" fillId="6" borderId="1" xfId="5" applyFont="1" applyFill="1" applyBorder="1">
      <alignment vertical="center"/>
    </xf>
    <xf numFmtId="0" fontId="81" fillId="9" borderId="1" xfId="5" applyFont="1" applyFill="1" applyBorder="1">
      <alignment vertical="center"/>
    </xf>
    <xf numFmtId="0" fontId="81" fillId="6" borderId="1" xfId="5" applyFont="1" applyFill="1" applyBorder="1">
      <alignment vertical="center"/>
    </xf>
    <xf numFmtId="0" fontId="82" fillId="6" borderId="1" xfId="5" applyFont="1" applyFill="1" applyBorder="1">
      <alignment vertical="center"/>
    </xf>
    <xf numFmtId="0" fontId="9" fillId="14" borderId="1" xfId="5" applyFill="1" applyBorder="1">
      <alignment vertical="center"/>
    </xf>
    <xf numFmtId="0" fontId="79" fillId="13" borderId="3" xfId="0" applyFont="1" applyFill="1" applyBorder="1" applyAlignment="1">
      <alignment horizontal="center" vertical="center"/>
    </xf>
    <xf numFmtId="0" fontId="79" fillId="13" borderId="2" xfId="0" applyFont="1" applyFill="1" applyBorder="1" applyAlignment="1">
      <alignment horizontal="center" vertical="center"/>
    </xf>
    <xf numFmtId="0" fontId="79" fillId="13" borderId="28" xfId="0" applyFont="1" applyFill="1" applyBorder="1" applyAlignment="1">
      <alignment horizontal="center" vertical="center"/>
    </xf>
    <xf numFmtId="0" fontId="8" fillId="0" borderId="1" xfId="0" applyFont="1" applyBorder="1" applyAlignment="1">
      <alignment horizontal="center" vertical="center"/>
    </xf>
    <xf numFmtId="0" fontId="6" fillId="12" borderId="3" xfId="0" applyFont="1" applyFill="1" applyBorder="1" applyAlignment="1">
      <alignment horizontal="center" vertical="center"/>
    </xf>
    <xf numFmtId="0" fontId="6" fillId="12" borderId="2" xfId="0" applyFont="1" applyFill="1" applyBorder="1" applyAlignment="1">
      <alignment horizontal="center" vertical="center"/>
    </xf>
    <xf numFmtId="0" fontId="7" fillId="0" borderId="1" xfId="0" applyFont="1" applyBorder="1" applyAlignment="1">
      <alignment horizontal="center" vertical="center"/>
    </xf>
    <xf numFmtId="0" fontId="65" fillId="0" borderId="0" xfId="0" applyFont="1" applyAlignment="1">
      <alignment horizontal="center" vertical="center" wrapText="1"/>
    </xf>
  </cellXfs>
  <cellStyles count="12">
    <cellStyle name="20% - 강조색1" xfId="8" builtinId="30"/>
    <cellStyle name="20% - 강조색2" xfId="2" builtinId="34"/>
    <cellStyle name="20% - 강조색5" xfId="4" builtinId="46"/>
    <cellStyle name="40% - 강조색2" xfId="3" builtinId="35"/>
    <cellStyle name="40% - 강조색6" xfId="9" builtinId="51"/>
    <cellStyle name="백분율" xfId="11" builtinId="5"/>
    <cellStyle name="보통" xfId="1" builtinId="28"/>
    <cellStyle name="표준" xfId="0" builtinId="0"/>
    <cellStyle name="표준 2" xfId="5" xr:uid="{EEBDBD19-E8D1-4CCB-9DE5-A3F392C2A175}"/>
    <cellStyle name="표준 3" xfId="6" xr:uid="{D1ADC4FE-0B37-4F44-A2F8-6077406B81DE}"/>
    <cellStyle name="표준 4" xfId="10" xr:uid="{6AC82973-87D1-4E7D-8A60-4E636B135373}"/>
    <cellStyle name="하이퍼링크" xfId="7" builtinId="8"/>
  </cellStyles>
  <dxfs count="0"/>
  <tableStyles count="0" defaultTableStyle="TableStyleMedium2" defaultPivotStyle="PivotStyleLight16"/>
  <colors>
    <mruColors>
      <color rgb="FFCC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ltLang="ko-KR" sz="1600"/>
              <a:t>[</a:t>
            </a:r>
            <a:r>
              <a:rPr lang="ko-KR" altLang="en-US" sz="1600"/>
              <a:t>현대미포조선</a:t>
            </a:r>
            <a:r>
              <a:rPr lang="en-US" altLang="ko-KR" sz="1600"/>
              <a:t>]</a:t>
            </a:r>
            <a:r>
              <a:rPr lang="ko-KR" altLang="en-US" sz="1600"/>
              <a:t> </a:t>
            </a:r>
            <a:r>
              <a:rPr lang="en-US" altLang="ko-KR" sz="1600"/>
              <a:t>24</a:t>
            </a:r>
            <a:r>
              <a:rPr lang="ko-KR" altLang="en-US" sz="1600"/>
              <a:t>년 지역별 신규수주</a:t>
            </a:r>
            <a:endParaRPr lang="ko-KR" sz="1600"/>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ko-KR"/>
        </a:p>
      </c:txPr>
    </c:title>
    <c:autoTitleDeleted val="0"/>
    <c:plotArea>
      <c:layout/>
      <c:pieChart>
        <c:varyColors val="1"/>
        <c:ser>
          <c:idx val="0"/>
          <c:order val="0"/>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86CF-4F96-B034-B90312EE9B10}"/>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86CF-4F96-B034-B90312EE9B10}"/>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86CF-4F96-B034-B90312EE9B10}"/>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86CF-4F96-B034-B90312EE9B10}"/>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86CF-4F96-B034-B90312EE9B10}"/>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86CF-4F96-B034-B90312EE9B10}"/>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86CF-4F96-B034-B90312EE9B10}"/>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86CF-4F96-B034-B90312EE9B10}"/>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1-86CF-4F96-B034-B90312EE9B10}"/>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3-86CF-4F96-B034-B90312EE9B10}"/>
              </c:ext>
            </c:extLst>
          </c:dPt>
          <c:dPt>
            <c:idx val="10"/>
            <c:bubble3D val="0"/>
            <c:spPr>
              <a:solidFill>
                <a:schemeClr val="accent5">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5-86CF-4F96-B034-B90312EE9B10}"/>
              </c:ext>
            </c:extLst>
          </c:dPt>
          <c:dPt>
            <c:idx val="11"/>
            <c:bubble3D val="0"/>
            <c:spPr>
              <a:solidFill>
                <a:schemeClr val="accent6">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7-86CF-4F96-B034-B90312EE9B10}"/>
              </c:ext>
            </c:extLst>
          </c:dPt>
          <c:dPt>
            <c:idx val="12"/>
            <c:bubble3D val="0"/>
            <c:spPr>
              <a:solidFill>
                <a:schemeClr val="accent1">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9-86CF-4F96-B034-B90312EE9B10}"/>
              </c:ext>
            </c:extLst>
          </c:dPt>
          <c:dPt>
            <c:idx val="13"/>
            <c:bubble3D val="0"/>
            <c:spPr>
              <a:solidFill>
                <a:schemeClr val="accent2">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B-86CF-4F96-B034-B90312EE9B10}"/>
              </c:ext>
            </c:extLst>
          </c:dPt>
          <c:dPt>
            <c:idx val="14"/>
            <c:bubble3D val="0"/>
            <c:spPr>
              <a:solidFill>
                <a:schemeClr val="accent3">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D-86CF-4F96-B034-B90312EE9B10}"/>
              </c:ext>
            </c:extLst>
          </c:dPt>
          <c:dPt>
            <c:idx val="15"/>
            <c:bubble3D val="0"/>
            <c:spPr>
              <a:solidFill>
                <a:schemeClr val="accent4">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F-86CF-4F96-B034-B90312EE9B10}"/>
              </c:ext>
            </c:extLst>
          </c:dPt>
          <c:dPt>
            <c:idx val="16"/>
            <c:bubble3D val="0"/>
            <c:spPr>
              <a:solidFill>
                <a:schemeClr val="accent5">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1-86CF-4F96-B034-B90312EE9B10}"/>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ko-KR"/>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'현대미포조선 피봇분석'!$A$107:$Q$107</c:f>
              <c:strCache>
                <c:ptCount val="17"/>
                <c:pt idx="0">
                  <c:v>행 레이블</c:v>
                </c:pt>
                <c:pt idx="1">
                  <c:v>국내</c:v>
                </c:pt>
                <c:pt idx="2">
                  <c:v>그리스</c:v>
                </c:pt>
                <c:pt idx="3">
                  <c:v>뉴질랜드</c:v>
                </c:pt>
                <c:pt idx="4">
                  <c:v>대한민국</c:v>
                </c:pt>
                <c:pt idx="5">
                  <c:v>라이베리아</c:v>
                </c:pt>
                <c:pt idx="6">
                  <c:v>북미</c:v>
                </c:pt>
                <c:pt idx="7">
                  <c:v>서유럽</c:v>
                </c:pt>
                <c:pt idx="8">
                  <c:v>싱가폴</c:v>
                </c:pt>
                <c:pt idx="9">
                  <c:v>아시아</c:v>
                </c:pt>
                <c:pt idx="10">
                  <c:v>아프리카</c:v>
                </c:pt>
                <c:pt idx="11">
                  <c:v>영국</c:v>
                </c:pt>
                <c:pt idx="12">
                  <c:v>오세아니아</c:v>
                </c:pt>
                <c:pt idx="13">
                  <c:v>유럽</c:v>
                </c:pt>
                <c:pt idx="14">
                  <c:v>중남미</c:v>
                </c:pt>
                <c:pt idx="15">
                  <c:v>중동</c:v>
                </c:pt>
                <c:pt idx="16">
                  <c:v>중앙 아메리카 지역</c:v>
                </c:pt>
              </c:strCache>
            </c:strRef>
          </c:cat>
          <c:val>
            <c:numRef>
              <c:f>'현대미포조선 피봇분석'!$A$108:$Q$108</c:f>
              <c:numCache>
                <c:formatCode>General</c:formatCode>
                <c:ptCount val="17"/>
                <c:pt idx="0">
                  <c:v>2024</c:v>
                </c:pt>
                <c:pt idx="2">
                  <c:v>4068</c:v>
                </c:pt>
                <c:pt idx="9">
                  <c:v>22298</c:v>
                </c:pt>
                <c:pt idx="12">
                  <c:v>7426</c:v>
                </c:pt>
                <c:pt idx="13">
                  <c:v>11420</c:v>
                </c:pt>
                <c:pt idx="15">
                  <c:v>7126</c:v>
                </c:pt>
              </c:numCache>
            </c:numRef>
          </c:val>
          <c:extLst>
            <c:ext xmlns:c16="http://schemas.microsoft.com/office/drawing/2014/chart" uri="{C3380CC4-5D6E-409C-BE32-E72D297353CC}">
              <c16:uniqueId val="{00000022-86CF-4F96-B034-B90312EE9B10}"/>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ltLang="ko-KR" sz="1600" b="1" i="0" u="none" strike="noStrike" kern="1200" baseline="0">
                <a:solidFill>
                  <a:sysClr val="windowText" lastClr="000000">
                    <a:lumMod val="75000"/>
                    <a:lumOff val="25000"/>
                  </a:sysClr>
                </a:solidFill>
              </a:rPr>
              <a:t>[</a:t>
            </a:r>
            <a:r>
              <a:rPr lang="ko-KR" altLang="en-US" sz="1600" b="1" i="0" u="none" strike="noStrike" kern="1200" baseline="0">
                <a:solidFill>
                  <a:sysClr val="windowText" lastClr="000000">
                    <a:lumMod val="75000"/>
                    <a:lumOff val="25000"/>
                  </a:sysClr>
                </a:solidFill>
              </a:rPr>
              <a:t>현대미포조선</a:t>
            </a:r>
            <a:r>
              <a:rPr lang="en-US" altLang="ko-KR" sz="1600" b="1" i="0" u="none" strike="noStrike" kern="1200" baseline="0">
                <a:solidFill>
                  <a:sysClr val="windowText" lastClr="000000">
                    <a:lumMod val="75000"/>
                    <a:lumOff val="25000"/>
                  </a:sysClr>
                </a:solidFill>
              </a:rPr>
              <a:t>]</a:t>
            </a:r>
            <a:r>
              <a:rPr lang="ko-KR" altLang="en-US" sz="1600" b="1" i="0" u="none" strike="noStrike" kern="1200" baseline="0">
                <a:solidFill>
                  <a:sysClr val="windowText" lastClr="000000">
                    <a:lumMod val="75000"/>
                    <a:lumOff val="25000"/>
                  </a:sysClr>
                </a:solidFill>
              </a:rPr>
              <a:t> </a:t>
            </a:r>
            <a:r>
              <a:rPr lang="en-US" altLang="ko-KR" sz="1600" b="1" i="0" u="none" strike="noStrike" kern="1200" baseline="0">
                <a:solidFill>
                  <a:sysClr val="windowText" lastClr="000000">
                    <a:lumMod val="75000"/>
                    <a:lumOff val="25000"/>
                  </a:sysClr>
                </a:solidFill>
              </a:rPr>
              <a:t>24</a:t>
            </a:r>
            <a:r>
              <a:rPr lang="ko-KR" altLang="en-US" sz="1600" b="1" i="0" u="none" strike="noStrike" kern="1200" baseline="0">
                <a:solidFill>
                  <a:sysClr val="windowText" lastClr="000000">
                    <a:lumMod val="75000"/>
                    <a:lumOff val="25000"/>
                  </a:sysClr>
                </a:solidFill>
              </a:rPr>
              <a:t>년 지역별 신규수주</a:t>
            </a:r>
            <a:endParaRPr lang="ko-KR" altLang="ko-KR" sz="1600" b="1" i="0" u="none" strike="noStrike" kern="1200" baseline="0">
              <a:solidFill>
                <a:sysClr val="windowText" lastClr="000000">
                  <a:lumMod val="75000"/>
                  <a:lumOff val="25000"/>
                </a:sysClr>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ko-KR"/>
        </a:p>
      </c:txPr>
    </c:title>
    <c:autoTitleDeleted val="0"/>
    <c:plotArea>
      <c:layout/>
      <c:pieChart>
        <c:varyColors val="1"/>
        <c:ser>
          <c:idx val="0"/>
          <c:order val="0"/>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DCB1-4577-93F3-D8111BA4A90B}"/>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DCB1-4577-93F3-D8111BA4A90B}"/>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DCB1-4577-93F3-D8111BA4A90B}"/>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DCB1-4577-93F3-D8111BA4A90B}"/>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DCB1-4577-93F3-D8111BA4A90B}"/>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DCB1-4577-93F3-D8111BA4A90B}"/>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DCB1-4577-93F3-D8111BA4A90B}"/>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DCB1-4577-93F3-D8111BA4A90B}"/>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1-DCB1-4577-93F3-D8111BA4A90B}"/>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3-DCB1-4577-93F3-D8111BA4A90B}"/>
              </c:ext>
            </c:extLst>
          </c:dPt>
          <c:dPt>
            <c:idx val="10"/>
            <c:bubble3D val="0"/>
            <c:spPr>
              <a:solidFill>
                <a:schemeClr val="accent5">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5-DCB1-4577-93F3-D8111BA4A90B}"/>
              </c:ext>
            </c:extLst>
          </c:dPt>
          <c:dPt>
            <c:idx val="11"/>
            <c:bubble3D val="0"/>
            <c:spPr>
              <a:solidFill>
                <a:schemeClr val="accent6">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7-DCB1-4577-93F3-D8111BA4A90B}"/>
              </c:ext>
            </c:extLst>
          </c:dPt>
          <c:dPt>
            <c:idx val="12"/>
            <c:bubble3D val="0"/>
            <c:spPr>
              <a:solidFill>
                <a:schemeClr val="accent1">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9-DCB1-4577-93F3-D8111BA4A90B}"/>
              </c:ext>
            </c:extLst>
          </c:dPt>
          <c:dPt>
            <c:idx val="13"/>
            <c:bubble3D val="0"/>
            <c:spPr>
              <a:solidFill>
                <a:schemeClr val="accent2">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B-DCB1-4577-93F3-D8111BA4A90B}"/>
              </c:ext>
            </c:extLst>
          </c:dPt>
          <c:dPt>
            <c:idx val="14"/>
            <c:bubble3D val="0"/>
            <c:spPr>
              <a:solidFill>
                <a:schemeClr val="accent3">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D-DCB1-4577-93F3-D8111BA4A90B}"/>
              </c:ext>
            </c:extLst>
          </c:dPt>
          <c:dPt>
            <c:idx val="15"/>
            <c:bubble3D val="0"/>
            <c:spPr>
              <a:solidFill>
                <a:schemeClr val="accent4">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F-DCB1-4577-93F3-D8111BA4A90B}"/>
              </c:ext>
            </c:extLst>
          </c:dPt>
          <c:dPt>
            <c:idx val="16"/>
            <c:bubble3D val="0"/>
            <c:spPr>
              <a:solidFill>
                <a:schemeClr val="accent5">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21-DCB1-4577-93F3-D8111BA4A90B}"/>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ko-KR"/>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'현대미포조선 피봇분석'!$A$107:$Q$107</c:f>
              <c:strCache>
                <c:ptCount val="17"/>
                <c:pt idx="0">
                  <c:v>행 레이블</c:v>
                </c:pt>
                <c:pt idx="1">
                  <c:v>국내</c:v>
                </c:pt>
                <c:pt idx="2">
                  <c:v>그리스</c:v>
                </c:pt>
                <c:pt idx="3">
                  <c:v>뉴질랜드</c:v>
                </c:pt>
                <c:pt idx="4">
                  <c:v>대한민국</c:v>
                </c:pt>
                <c:pt idx="5">
                  <c:v>라이베리아</c:v>
                </c:pt>
                <c:pt idx="6">
                  <c:v>북미</c:v>
                </c:pt>
                <c:pt idx="7">
                  <c:v>서유럽</c:v>
                </c:pt>
                <c:pt idx="8">
                  <c:v>싱가폴</c:v>
                </c:pt>
                <c:pt idx="9">
                  <c:v>아시아</c:v>
                </c:pt>
                <c:pt idx="10">
                  <c:v>아프리카</c:v>
                </c:pt>
                <c:pt idx="11">
                  <c:v>영국</c:v>
                </c:pt>
                <c:pt idx="12">
                  <c:v>오세아니아</c:v>
                </c:pt>
                <c:pt idx="13">
                  <c:v>유럽</c:v>
                </c:pt>
                <c:pt idx="14">
                  <c:v>중남미</c:v>
                </c:pt>
                <c:pt idx="15">
                  <c:v>중동</c:v>
                </c:pt>
                <c:pt idx="16">
                  <c:v>중앙 아메리카 지역</c:v>
                </c:pt>
              </c:strCache>
            </c:strRef>
          </c:cat>
          <c:val>
            <c:numRef>
              <c:f>'현대미포조선 피봇분석'!$A$109:$Q$109</c:f>
              <c:numCache>
                <c:formatCode>General</c:formatCode>
                <c:ptCount val="17"/>
                <c:pt idx="0">
                  <c:v>2023</c:v>
                </c:pt>
                <c:pt idx="2">
                  <c:v>7160</c:v>
                </c:pt>
                <c:pt idx="6">
                  <c:v>2540</c:v>
                </c:pt>
                <c:pt idx="9">
                  <c:v>12206</c:v>
                </c:pt>
                <c:pt idx="10">
                  <c:v>24914</c:v>
                </c:pt>
                <c:pt idx="12">
                  <c:v>1938</c:v>
                </c:pt>
                <c:pt idx="13">
                  <c:v>23065</c:v>
                </c:pt>
                <c:pt idx="15">
                  <c:v>13668</c:v>
                </c:pt>
              </c:numCache>
            </c:numRef>
          </c:val>
          <c:extLst>
            <c:ext xmlns:c16="http://schemas.microsoft.com/office/drawing/2014/chart" uri="{C3380CC4-5D6E-409C-BE32-E72D297353CC}">
              <c16:uniqueId val="{00000022-DCB1-4577-93F3-D8111BA4A90B}"/>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7"/>
    </mc:Choice>
    <mc:Fallback>
      <c:style val="7"/>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b="1"/>
              <a:t>연도</a:t>
            </a:r>
            <a:r>
              <a:rPr lang="en-US" altLang="ko-KR" b="1"/>
              <a:t>/</a:t>
            </a:r>
            <a:r>
              <a:rPr lang="ko-KR" altLang="en-US" b="1"/>
              <a:t>분기별 신규수주</a:t>
            </a:r>
            <a:r>
              <a:rPr lang="ko-KR" altLang="en-US" b="1" baseline="0"/>
              <a:t> 추이</a:t>
            </a:r>
            <a:r>
              <a:rPr lang="en-US" altLang="ko-KR" b="1" baseline="0"/>
              <a:t> (</a:t>
            </a:r>
            <a:r>
              <a:rPr lang="ko-KR" altLang="en-US" b="1" baseline="0"/>
              <a:t>단위</a:t>
            </a:r>
            <a:r>
              <a:rPr lang="en-US" altLang="ko-KR" b="1" baseline="0"/>
              <a:t>:</a:t>
            </a:r>
            <a:r>
              <a:rPr lang="ko-KR" altLang="en-US" b="1" baseline="0"/>
              <a:t> 억원</a:t>
            </a:r>
            <a:r>
              <a:rPr lang="en-US" altLang="ko-KR" b="1" baseline="0"/>
              <a:t>)</a:t>
            </a:r>
            <a:endParaRPr lang="ko-KR" alt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barChart>
        <c:barDir val="col"/>
        <c:grouping val="stacked"/>
        <c:varyColors val="0"/>
        <c:ser>
          <c:idx val="0"/>
          <c:order val="0"/>
          <c:tx>
            <c:strRef>
              <c:f>'현대미포조선 피봇분석'!$B$67</c:f>
              <c:strCache>
                <c:ptCount val="1"/>
                <c:pt idx="0">
                  <c:v>Q1</c:v>
                </c:pt>
              </c:strCache>
            </c:strRef>
          </c:tx>
          <c:spPr>
            <a:solidFill>
              <a:schemeClr val="accent5">
                <a:shade val="58000"/>
              </a:schemeClr>
            </a:solidFill>
            <a:ln>
              <a:noFill/>
            </a:ln>
            <a:effectLst/>
          </c:spPr>
          <c:invertIfNegative val="0"/>
          <c:cat>
            <c:strRef>
              <c:f>'현대미포조선 피봇분석'!$A$68:$A$82</c:f>
              <c:strCache>
                <c:ptCount val="15"/>
                <c:pt idx="0">
                  <c:v>2010</c:v>
                </c:pt>
                <c:pt idx="1">
                  <c:v>2011</c:v>
                </c:pt>
                <c:pt idx="2">
                  <c:v>2012</c:v>
                </c:pt>
                <c:pt idx="3">
                  <c:v>2013</c:v>
                </c:pt>
                <c:pt idx="4">
                  <c:v>2014</c:v>
                </c:pt>
                <c:pt idx="5">
                  <c:v>2015</c:v>
                </c:pt>
                <c:pt idx="6">
                  <c:v>2016</c:v>
                </c:pt>
                <c:pt idx="7">
                  <c:v>2017</c:v>
                </c:pt>
                <c:pt idx="8">
                  <c:v>2018</c:v>
                </c:pt>
                <c:pt idx="9">
                  <c:v>2019</c:v>
                </c:pt>
                <c:pt idx="10">
                  <c:v>2020</c:v>
                </c:pt>
                <c:pt idx="11">
                  <c:v>2021</c:v>
                </c:pt>
                <c:pt idx="12">
                  <c:v>2022</c:v>
                </c:pt>
                <c:pt idx="13">
                  <c:v>2023</c:v>
                </c:pt>
                <c:pt idx="14">
                  <c:v>2024</c:v>
                </c:pt>
              </c:strCache>
            </c:strRef>
          </c:cat>
          <c:val>
            <c:numRef>
              <c:f>'현대미포조선 피봇분석'!$B$68:$B$82</c:f>
              <c:numCache>
                <c:formatCode>General</c:formatCode>
                <c:ptCount val="15"/>
                <c:pt idx="0">
                  <c:v>4855</c:v>
                </c:pt>
                <c:pt idx="1">
                  <c:v>3061</c:v>
                </c:pt>
                <c:pt idx="2">
                  <c:v>5009</c:v>
                </c:pt>
                <c:pt idx="3">
                  <c:v>5271</c:v>
                </c:pt>
                <c:pt idx="4">
                  <c:v>2286</c:v>
                </c:pt>
                <c:pt idx="5">
                  <c:v>1726</c:v>
                </c:pt>
                <c:pt idx="7">
                  <c:v>1354</c:v>
                </c:pt>
                <c:pt idx="9">
                  <c:v>1187</c:v>
                </c:pt>
                <c:pt idx="10">
                  <c:v>1574</c:v>
                </c:pt>
                <c:pt idx="11">
                  <c:v>10555</c:v>
                </c:pt>
                <c:pt idx="12">
                  <c:v>24350</c:v>
                </c:pt>
                <c:pt idx="13">
                  <c:v>16953</c:v>
                </c:pt>
                <c:pt idx="14">
                  <c:v>52338</c:v>
                </c:pt>
              </c:numCache>
            </c:numRef>
          </c:val>
          <c:extLst>
            <c:ext xmlns:c16="http://schemas.microsoft.com/office/drawing/2014/chart" uri="{C3380CC4-5D6E-409C-BE32-E72D297353CC}">
              <c16:uniqueId val="{00000000-1FF5-4335-BC16-55E11FD751A2}"/>
            </c:ext>
          </c:extLst>
        </c:ser>
        <c:ser>
          <c:idx val="1"/>
          <c:order val="1"/>
          <c:tx>
            <c:strRef>
              <c:f>'현대미포조선 피봇분석'!$C$67</c:f>
              <c:strCache>
                <c:ptCount val="1"/>
                <c:pt idx="0">
                  <c:v>Q2</c:v>
                </c:pt>
              </c:strCache>
            </c:strRef>
          </c:tx>
          <c:spPr>
            <a:solidFill>
              <a:schemeClr val="accent5">
                <a:shade val="86000"/>
              </a:schemeClr>
            </a:solidFill>
            <a:ln>
              <a:noFill/>
            </a:ln>
            <a:effectLst/>
          </c:spPr>
          <c:invertIfNegative val="0"/>
          <c:cat>
            <c:strRef>
              <c:f>'현대미포조선 피봇분석'!$A$68:$A$82</c:f>
              <c:strCache>
                <c:ptCount val="15"/>
                <c:pt idx="0">
                  <c:v>2010</c:v>
                </c:pt>
                <c:pt idx="1">
                  <c:v>2011</c:v>
                </c:pt>
                <c:pt idx="2">
                  <c:v>2012</c:v>
                </c:pt>
                <c:pt idx="3">
                  <c:v>2013</c:v>
                </c:pt>
                <c:pt idx="4">
                  <c:v>2014</c:v>
                </c:pt>
                <c:pt idx="5">
                  <c:v>2015</c:v>
                </c:pt>
                <c:pt idx="6">
                  <c:v>2016</c:v>
                </c:pt>
                <c:pt idx="7">
                  <c:v>2017</c:v>
                </c:pt>
                <c:pt idx="8">
                  <c:v>2018</c:v>
                </c:pt>
                <c:pt idx="9">
                  <c:v>2019</c:v>
                </c:pt>
                <c:pt idx="10">
                  <c:v>2020</c:v>
                </c:pt>
                <c:pt idx="11">
                  <c:v>2021</c:v>
                </c:pt>
                <c:pt idx="12">
                  <c:v>2022</c:v>
                </c:pt>
                <c:pt idx="13">
                  <c:v>2023</c:v>
                </c:pt>
                <c:pt idx="14">
                  <c:v>2024</c:v>
                </c:pt>
              </c:strCache>
            </c:strRef>
          </c:cat>
          <c:val>
            <c:numRef>
              <c:f>'현대미포조선 피봇분석'!$C$68:$C$82</c:f>
              <c:numCache>
                <c:formatCode>General</c:formatCode>
                <c:ptCount val="15"/>
                <c:pt idx="0">
                  <c:v>8848</c:v>
                </c:pt>
                <c:pt idx="1">
                  <c:v>2013</c:v>
                </c:pt>
                <c:pt idx="2">
                  <c:v>2281</c:v>
                </c:pt>
                <c:pt idx="3">
                  <c:v>6000</c:v>
                </c:pt>
                <c:pt idx="4">
                  <c:v>3987</c:v>
                </c:pt>
                <c:pt idx="7">
                  <c:v>1339</c:v>
                </c:pt>
                <c:pt idx="8">
                  <c:v>1791</c:v>
                </c:pt>
                <c:pt idx="9">
                  <c:v>1706</c:v>
                </c:pt>
                <c:pt idx="10">
                  <c:v>1950</c:v>
                </c:pt>
                <c:pt idx="11">
                  <c:v>30121</c:v>
                </c:pt>
                <c:pt idx="12">
                  <c:v>6273</c:v>
                </c:pt>
                <c:pt idx="13">
                  <c:v>38542</c:v>
                </c:pt>
              </c:numCache>
            </c:numRef>
          </c:val>
          <c:extLst>
            <c:ext xmlns:c16="http://schemas.microsoft.com/office/drawing/2014/chart" uri="{C3380CC4-5D6E-409C-BE32-E72D297353CC}">
              <c16:uniqueId val="{00000001-1FF5-4335-BC16-55E11FD751A2}"/>
            </c:ext>
          </c:extLst>
        </c:ser>
        <c:ser>
          <c:idx val="2"/>
          <c:order val="2"/>
          <c:tx>
            <c:strRef>
              <c:f>'현대미포조선 피봇분석'!$D$67</c:f>
              <c:strCache>
                <c:ptCount val="1"/>
                <c:pt idx="0">
                  <c:v>Q3</c:v>
                </c:pt>
              </c:strCache>
            </c:strRef>
          </c:tx>
          <c:spPr>
            <a:solidFill>
              <a:schemeClr val="accent5">
                <a:tint val="86000"/>
              </a:schemeClr>
            </a:solidFill>
            <a:ln>
              <a:noFill/>
            </a:ln>
            <a:effectLst/>
          </c:spPr>
          <c:invertIfNegative val="0"/>
          <c:cat>
            <c:strRef>
              <c:f>'현대미포조선 피봇분석'!$A$68:$A$82</c:f>
              <c:strCache>
                <c:ptCount val="15"/>
                <c:pt idx="0">
                  <c:v>2010</c:v>
                </c:pt>
                <c:pt idx="1">
                  <c:v>2011</c:v>
                </c:pt>
                <c:pt idx="2">
                  <c:v>2012</c:v>
                </c:pt>
                <c:pt idx="3">
                  <c:v>2013</c:v>
                </c:pt>
                <c:pt idx="4">
                  <c:v>2014</c:v>
                </c:pt>
                <c:pt idx="5">
                  <c:v>2015</c:v>
                </c:pt>
                <c:pt idx="6">
                  <c:v>2016</c:v>
                </c:pt>
                <c:pt idx="7">
                  <c:v>2017</c:v>
                </c:pt>
                <c:pt idx="8">
                  <c:v>2018</c:v>
                </c:pt>
                <c:pt idx="9">
                  <c:v>2019</c:v>
                </c:pt>
                <c:pt idx="10">
                  <c:v>2020</c:v>
                </c:pt>
                <c:pt idx="11">
                  <c:v>2021</c:v>
                </c:pt>
                <c:pt idx="12">
                  <c:v>2022</c:v>
                </c:pt>
                <c:pt idx="13">
                  <c:v>2023</c:v>
                </c:pt>
                <c:pt idx="14">
                  <c:v>2024</c:v>
                </c:pt>
              </c:strCache>
            </c:strRef>
          </c:cat>
          <c:val>
            <c:numRef>
              <c:f>'현대미포조선 피봇분석'!$D$68:$D$82</c:f>
              <c:numCache>
                <c:formatCode>General</c:formatCode>
                <c:ptCount val="15"/>
                <c:pt idx="3">
                  <c:v>6490</c:v>
                </c:pt>
                <c:pt idx="4">
                  <c:v>1063</c:v>
                </c:pt>
                <c:pt idx="5">
                  <c:v>16048</c:v>
                </c:pt>
                <c:pt idx="7">
                  <c:v>1353</c:v>
                </c:pt>
                <c:pt idx="8">
                  <c:v>2759</c:v>
                </c:pt>
                <c:pt idx="9">
                  <c:v>2243</c:v>
                </c:pt>
                <c:pt idx="10">
                  <c:v>8546</c:v>
                </c:pt>
                <c:pt idx="11">
                  <c:v>1971</c:v>
                </c:pt>
                <c:pt idx="12">
                  <c:v>15757</c:v>
                </c:pt>
                <c:pt idx="13">
                  <c:v>26290</c:v>
                </c:pt>
              </c:numCache>
            </c:numRef>
          </c:val>
          <c:extLst>
            <c:ext xmlns:c16="http://schemas.microsoft.com/office/drawing/2014/chart" uri="{C3380CC4-5D6E-409C-BE32-E72D297353CC}">
              <c16:uniqueId val="{00000002-1FF5-4335-BC16-55E11FD751A2}"/>
            </c:ext>
          </c:extLst>
        </c:ser>
        <c:ser>
          <c:idx val="3"/>
          <c:order val="3"/>
          <c:tx>
            <c:strRef>
              <c:f>'현대미포조선 피봇분석'!$E$67</c:f>
              <c:strCache>
                <c:ptCount val="1"/>
                <c:pt idx="0">
                  <c:v>Q4</c:v>
                </c:pt>
              </c:strCache>
            </c:strRef>
          </c:tx>
          <c:spPr>
            <a:solidFill>
              <a:schemeClr val="accent5">
                <a:tint val="58000"/>
              </a:schemeClr>
            </a:solidFill>
            <a:ln>
              <a:noFill/>
            </a:ln>
            <a:effectLst/>
          </c:spPr>
          <c:invertIfNegative val="0"/>
          <c:cat>
            <c:strRef>
              <c:f>'현대미포조선 피봇분석'!$A$68:$A$82</c:f>
              <c:strCache>
                <c:ptCount val="15"/>
                <c:pt idx="0">
                  <c:v>2010</c:v>
                </c:pt>
                <c:pt idx="1">
                  <c:v>2011</c:v>
                </c:pt>
                <c:pt idx="2">
                  <c:v>2012</c:v>
                </c:pt>
                <c:pt idx="3">
                  <c:v>2013</c:v>
                </c:pt>
                <c:pt idx="4">
                  <c:v>2014</c:v>
                </c:pt>
                <c:pt idx="5">
                  <c:v>2015</c:v>
                </c:pt>
                <c:pt idx="6">
                  <c:v>2016</c:v>
                </c:pt>
                <c:pt idx="7">
                  <c:v>2017</c:v>
                </c:pt>
                <c:pt idx="8">
                  <c:v>2018</c:v>
                </c:pt>
                <c:pt idx="9">
                  <c:v>2019</c:v>
                </c:pt>
                <c:pt idx="10">
                  <c:v>2020</c:v>
                </c:pt>
                <c:pt idx="11">
                  <c:v>2021</c:v>
                </c:pt>
                <c:pt idx="12">
                  <c:v>2022</c:v>
                </c:pt>
                <c:pt idx="13">
                  <c:v>2023</c:v>
                </c:pt>
                <c:pt idx="14">
                  <c:v>2024</c:v>
                </c:pt>
              </c:strCache>
            </c:strRef>
          </c:cat>
          <c:val>
            <c:numRef>
              <c:f>'현대미포조선 피봇분석'!$E$68:$E$82</c:f>
              <c:numCache>
                <c:formatCode>General</c:formatCode>
                <c:ptCount val="15"/>
                <c:pt idx="0">
                  <c:v>9792</c:v>
                </c:pt>
                <c:pt idx="2">
                  <c:v>6659</c:v>
                </c:pt>
                <c:pt idx="3">
                  <c:v>22500</c:v>
                </c:pt>
                <c:pt idx="4">
                  <c:v>2253</c:v>
                </c:pt>
                <c:pt idx="6">
                  <c:v>2584</c:v>
                </c:pt>
                <c:pt idx="7">
                  <c:v>1147</c:v>
                </c:pt>
                <c:pt idx="8">
                  <c:v>2942</c:v>
                </c:pt>
                <c:pt idx="9">
                  <c:v>8149</c:v>
                </c:pt>
                <c:pt idx="10">
                  <c:v>2169</c:v>
                </c:pt>
                <c:pt idx="11">
                  <c:v>7456</c:v>
                </c:pt>
                <c:pt idx="12">
                  <c:v>915</c:v>
                </c:pt>
                <c:pt idx="13">
                  <c:v>3706</c:v>
                </c:pt>
              </c:numCache>
            </c:numRef>
          </c:val>
          <c:extLst>
            <c:ext xmlns:c16="http://schemas.microsoft.com/office/drawing/2014/chart" uri="{C3380CC4-5D6E-409C-BE32-E72D297353CC}">
              <c16:uniqueId val="{00000003-1FF5-4335-BC16-55E11FD751A2}"/>
            </c:ext>
          </c:extLst>
        </c:ser>
        <c:dLbls>
          <c:showLegendKey val="0"/>
          <c:showVal val="0"/>
          <c:showCatName val="0"/>
          <c:showSerName val="0"/>
          <c:showPercent val="0"/>
          <c:showBubbleSize val="0"/>
        </c:dLbls>
        <c:gapWidth val="150"/>
        <c:overlap val="100"/>
        <c:axId val="1691137423"/>
        <c:axId val="1691141311"/>
      </c:barChart>
      <c:catAx>
        <c:axId val="16911374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691141311"/>
        <c:crosses val="autoZero"/>
        <c:auto val="1"/>
        <c:lblAlgn val="ctr"/>
        <c:lblOffset val="100"/>
        <c:noMultiLvlLbl val="0"/>
      </c:catAx>
      <c:valAx>
        <c:axId val="16911413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69113742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b="1">
                <a:latin typeface="NanumBarunGothicOTF" panose="02020603020101020101" pitchFamily="18" charset="-127"/>
                <a:ea typeface="NanumBarunGothicOTF" panose="02020603020101020101" pitchFamily="18" charset="-127"/>
              </a:rPr>
              <a:t>[</a:t>
            </a:r>
            <a:r>
              <a:rPr lang="ko-KR" altLang="en-US" b="1">
                <a:latin typeface="NanumBarunGothicOTF" panose="02020603020101020101" pitchFamily="18" charset="-127"/>
                <a:ea typeface="NanumBarunGothicOTF" panose="02020603020101020101" pitchFamily="18" charset="-127"/>
              </a:rPr>
              <a:t>현대중공업</a:t>
            </a:r>
            <a:r>
              <a:rPr lang="en-US" altLang="ko-KR" b="1">
                <a:latin typeface="NanumBarunGothicOTF" panose="02020603020101020101" pitchFamily="18" charset="-127"/>
                <a:ea typeface="NanumBarunGothicOTF" panose="02020603020101020101" pitchFamily="18" charset="-127"/>
              </a:rPr>
              <a:t>]</a:t>
            </a:r>
            <a:r>
              <a:rPr lang="ko-KR" altLang="en-US" b="1">
                <a:latin typeface="NanumBarunGothicOTF" panose="02020603020101020101" pitchFamily="18" charset="-127"/>
                <a:ea typeface="NanumBarunGothicOTF" panose="02020603020101020101" pitchFamily="18" charset="-127"/>
              </a:rPr>
              <a:t> 매출 추이 </a:t>
            </a:r>
            <a:r>
              <a:rPr lang="en-US" altLang="ko-KR" b="1">
                <a:latin typeface="NanumBarunGothicOTF" panose="02020603020101020101" pitchFamily="18" charset="-127"/>
                <a:ea typeface="NanumBarunGothicOTF" panose="02020603020101020101" pitchFamily="18" charset="-127"/>
              </a:rPr>
              <a:t>(</a:t>
            </a:r>
            <a:r>
              <a:rPr lang="ko-KR" altLang="en-US" b="1">
                <a:latin typeface="NanumBarunGothicOTF" panose="02020603020101020101" pitchFamily="18" charset="-127"/>
                <a:ea typeface="NanumBarunGothicOTF" panose="02020603020101020101" pitchFamily="18" charset="-127"/>
              </a:rPr>
              <a:t>계절성</a:t>
            </a:r>
            <a:r>
              <a:rPr lang="en-US" altLang="ko-KR" b="1">
                <a:latin typeface="NanumBarunGothicOTF" panose="02020603020101020101" pitchFamily="18" charset="-127"/>
                <a:ea typeface="NanumBarunGothicOTF" panose="02020603020101020101" pitchFamily="18" charset="-127"/>
              </a:rPr>
              <a:t>)</a:t>
            </a:r>
            <a:endParaRPr lang="ko-KR" altLang="en-US" b="1">
              <a:latin typeface="NanumBarunGothicOTF" panose="02020603020101020101" pitchFamily="18" charset="-127"/>
              <a:ea typeface="NanumBarunGothicOTF" panose="02020603020101020101" pitchFamily="18" charset="-127"/>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lineChart>
        <c:grouping val="standard"/>
        <c:varyColors val="0"/>
        <c:ser>
          <c:idx val="0"/>
          <c:order val="0"/>
          <c:tx>
            <c:strRef>
              <c:f>'[1]현대중공업 Report'!$D$75</c:f>
              <c:strCache>
                <c:ptCount val="1"/>
                <c:pt idx="0">
                  <c:v>매출</c:v>
                </c:pt>
              </c:strCache>
            </c:strRef>
          </c:tx>
          <c:spPr>
            <a:ln w="28575" cap="rnd">
              <a:solidFill>
                <a:schemeClr val="accent1"/>
              </a:solidFill>
              <a:round/>
            </a:ln>
            <a:effectLst/>
          </c:spPr>
          <c:marker>
            <c:symbol val="none"/>
          </c:marker>
          <c:cat>
            <c:strRef>
              <c:f>'[1]현대중공업 Report'!$F$74:$Q$74</c:f>
              <c:strCache>
                <c:ptCount val="12"/>
                <c:pt idx="0">
                  <c:v>2021 Q1</c:v>
                </c:pt>
                <c:pt idx="1">
                  <c:v>2021 Q2</c:v>
                </c:pt>
                <c:pt idx="2">
                  <c:v>2021 Q3</c:v>
                </c:pt>
                <c:pt idx="3">
                  <c:v>2021 Q4</c:v>
                </c:pt>
                <c:pt idx="4">
                  <c:v>2022 Q1</c:v>
                </c:pt>
                <c:pt idx="5">
                  <c:v>2022 Q2</c:v>
                </c:pt>
                <c:pt idx="6">
                  <c:v>2022 Q3</c:v>
                </c:pt>
                <c:pt idx="7">
                  <c:v>2022 Q4</c:v>
                </c:pt>
                <c:pt idx="8">
                  <c:v>2023 Q1</c:v>
                </c:pt>
                <c:pt idx="9">
                  <c:v>2023 Q2</c:v>
                </c:pt>
                <c:pt idx="10">
                  <c:v>2023 Q3</c:v>
                </c:pt>
                <c:pt idx="11">
                  <c:v>2023 Q4</c:v>
                </c:pt>
              </c:strCache>
            </c:strRef>
          </c:cat>
          <c:val>
            <c:numRef>
              <c:f>'[1]현대중공업 Report'!$F$75:$Q$75</c:f>
              <c:numCache>
                <c:formatCode>General</c:formatCode>
                <c:ptCount val="12"/>
                <c:pt idx="0">
                  <c:v>19882</c:v>
                </c:pt>
                <c:pt idx="1">
                  <c:v>19467</c:v>
                </c:pt>
                <c:pt idx="2">
                  <c:v>19005</c:v>
                </c:pt>
                <c:pt idx="3">
                  <c:v>24759</c:v>
                </c:pt>
                <c:pt idx="4">
                  <c:v>20016</c:v>
                </c:pt>
                <c:pt idx="5">
                  <c:v>21660</c:v>
                </c:pt>
                <c:pt idx="6">
                  <c:v>22036</c:v>
                </c:pt>
                <c:pt idx="7">
                  <c:v>26742</c:v>
                </c:pt>
                <c:pt idx="8">
                  <c:v>26328.902600000001</c:v>
                </c:pt>
                <c:pt idx="9">
                  <c:v>30643.9781</c:v>
                </c:pt>
                <c:pt idx="10">
                  <c:v>28535.263900000002</c:v>
                </c:pt>
                <c:pt idx="11">
                  <c:v>34131</c:v>
                </c:pt>
              </c:numCache>
            </c:numRef>
          </c:val>
          <c:smooth val="0"/>
          <c:extLst>
            <c:ext xmlns:c16="http://schemas.microsoft.com/office/drawing/2014/chart" uri="{C3380CC4-5D6E-409C-BE32-E72D297353CC}">
              <c16:uniqueId val="{00000000-D957-426C-B84F-09BE6F0C3D17}"/>
            </c:ext>
          </c:extLst>
        </c:ser>
        <c:ser>
          <c:idx val="1"/>
          <c:order val="1"/>
          <c:tx>
            <c:strRef>
              <c:f>'[1]현대중공업 Report'!$D$78</c:f>
              <c:strCache>
                <c:ptCount val="1"/>
                <c:pt idx="0">
                  <c:v>조선</c:v>
                </c:pt>
              </c:strCache>
            </c:strRef>
          </c:tx>
          <c:spPr>
            <a:ln w="28575" cap="rnd">
              <a:solidFill>
                <a:schemeClr val="accent2"/>
              </a:solidFill>
              <a:round/>
            </a:ln>
            <a:effectLst/>
          </c:spPr>
          <c:marker>
            <c:symbol val="none"/>
          </c:marker>
          <c:cat>
            <c:strRef>
              <c:f>'[1]현대중공업 Report'!$F$74:$Q$74</c:f>
              <c:strCache>
                <c:ptCount val="12"/>
                <c:pt idx="0">
                  <c:v>2021 Q1</c:v>
                </c:pt>
                <c:pt idx="1">
                  <c:v>2021 Q2</c:v>
                </c:pt>
                <c:pt idx="2">
                  <c:v>2021 Q3</c:v>
                </c:pt>
                <c:pt idx="3">
                  <c:v>2021 Q4</c:v>
                </c:pt>
                <c:pt idx="4">
                  <c:v>2022 Q1</c:v>
                </c:pt>
                <c:pt idx="5">
                  <c:v>2022 Q2</c:v>
                </c:pt>
                <c:pt idx="6">
                  <c:v>2022 Q3</c:v>
                </c:pt>
                <c:pt idx="7">
                  <c:v>2022 Q4</c:v>
                </c:pt>
                <c:pt idx="8">
                  <c:v>2023 Q1</c:v>
                </c:pt>
                <c:pt idx="9">
                  <c:v>2023 Q2</c:v>
                </c:pt>
                <c:pt idx="10">
                  <c:v>2023 Q3</c:v>
                </c:pt>
                <c:pt idx="11">
                  <c:v>2023 Q4</c:v>
                </c:pt>
              </c:strCache>
            </c:strRef>
          </c:cat>
          <c:val>
            <c:numRef>
              <c:f>'[1]현대중공업 Report'!$F$78:$Q$78</c:f>
              <c:numCache>
                <c:formatCode>General</c:formatCode>
                <c:ptCount val="12"/>
                <c:pt idx="0">
                  <c:v>14833.24</c:v>
                </c:pt>
                <c:pt idx="1">
                  <c:v>14835.42</c:v>
                </c:pt>
                <c:pt idx="2">
                  <c:v>14488.47</c:v>
                </c:pt>
                <c:pt idx="3">
                  <c:v>19049.25</c:v>
                </c:pt>
                <c:pt idx="4">
                  <c:v>15566.41</c:v>
                </c:pt>
                <c:pt idx="5">
                  <c:v>15780.03</c:v>
                </c:pt>
                <c:pt idx="6">
                  <c:v>15781.47</c:v>
                </c:pt>
                <c:pt idx="7">
                  <c:v>17544.13</c:v>
                </c:pt>
                <c:pt idx="8">
                  <c:v>17661.009999999998</c:v>
                </c:pt>
                <c:pt idx="9">
                  <c:v>19685.240000000002</c:v>
                </c:pt>
                <c:pt idx="10">
                  <c:v>18866.22</c:v>
                </c:pt>
                <c:pt idx="11">
                  <c:v>22802.240000000002</c:v>
                </c:pt>
              </c:numCache>
            </c:numRef>
          </c:val>
          <c:smooth val="0"/>
          <c:extLst>
            <c:ext xmlns:c16="http://schemas.microsoft.com/office/drawing/2014/chart" uri="{C3380CC4-5D6E-409C-BE32-E72D297353CC}">
              <c16:uniqueId val="{00000001-D957-426C-B84F-09BE6F0C3D17}"/>
            </c:ext>
          </c:extLst>
        </c:ser>
        <c:dLbls>
          <c:showLegendKey val="0"/>
          <c:showVal val="0"/>
          <c:showCatName val="0"/>
          <c:showSerName val="0"/>
          <c:showPercent val="0"/>
          <c:showBubbleSize val="0"/>
        </c:dLbls>
        <c:smooth val="0"/>
        <c:axId val="915138752"/>
        <c:axId val="915019376"/>
      </c:lineChart>
      <c:catAx>
        <c:axId val="9151387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15019376"/>
        <c:crosses val="autoZero"/>
        <c:auto val="1"/>
        <c:lblAlgn val="ctr"/>
        <c:lblOffset val="100"/>
        <c:noMultiLvlLbl val="0"/>
      </c:catAx>
      <c:valAx>
        <c:axId val="9150193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1513875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8">
  <a:schemeClr val="accent5"/>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2.jpeg"/><Relationship Id="rId3" Type="http://schemas.openxmlformats.org/officeDocument/2006/relationships/image" Target="../media/image127.png"/><Relationship Id="rId7" Type="http://schemas.openxmlformats.org/officeDocument/2006/relationships/image" Target="../media/image131.png"/><Relationship Id="rId2" Type="http://schemas.openxmlformats.org/officeDocument/2006/relationships/image" Target="../media/image126.png"/><Relationship Id="rId1" Type="http://schemas.openxmlformats.org/officeDocument/2006/relationships/image" Target="../media/image125.jpeg"/><Relationship Id="rId6" Type="http://schemas.openxmlformats.org/officeDocument/2006/relationships/image" Target="../media/image130.png"/><Relationship Id="rId5" Type="http://schemas.openxmlformats.org/officeDocument/2006/relationships/image" Target="../media/image129.png"/><Relationship Id="rId10" Type="http://schemas.openxmlformats.org/officeDocument/2006/relationships/image" Target="../media/image134.jpeg"/><Relationship Id="rId4" Type="http://schemas.openxmlformats.org/officeDocument/2006/relationships/image" Target="../media/image128.png"/><Relationship Id="rId9" Type="http://schemas.openxmlformats.org/officeDocument/2006/relationships/image" Target="../media/image133.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142.png"/><Relationship Id="rId13" Type="http://schemas.openxmlformats.org/officeDocument/2006/relationships/image" Target="../media/image147.png"/><Relationship Id="rId3" Type="http://schemas.openxmlformats.org/officeDocument/2006/relationships/image" Target="../media/image137.png"/><Relationship Id="rId7" Type="http://schemas.openxmlformats.org/officeDocument/2006/relationships/image" Target="../media/image141.png"/><Relationship Id="rId12" Type="http://schemas.openxmlformats.org/officeDocument/2006/relationships/image" Target="../media/image146.png"/><Relationship Id="rId17" Type="http://schemas.openxmlformats.org/officeDocument/2006/relationships/image" Target="../media/image151.png"/><Relationship Id="rId2" Type="http://schemas.openxmlformats.org/officeDocument/2006/relationships/image" Target="../media/image136.png"/><Relationship Id="rId16" Type="http://schemas.openxmlformats.org/officeDocument/2006/relationships/image" Target="../media/image150.jpeg"/><Relationship Id="rId1" Type="http://schemas.openxmlformats.org/officeDocument/2006/relationships/image" Target="../media/image135.png"/><Relationship Id="rId6" Type="http://schemas.openxmlformats.org/officeDocument/2006/relationships/image" Target="../media/image140.png"/><Relationship Id="rId11" Type="http://schemas.openxmlformats.org/officeDocument/2006/relationships/image" Target="../media/image145.png"/><Relationship Id="rId5" Type="http://schemas.openxmlformats.org/officeDocument/2006/relationships/image" Target="../media/image139.png"/><Relationship Id="rId15" Type="http://schemas.openxmlformats.org/officeDocument/2006/relationships/image" Target="../media/image149.jpeg"/><Relationship Id="rId10" Type="http://schemas.openxmlformats.org/officeDocument/2006/relationships/image" Target="../media/image144.png"/><Relationship Id="rId4" Type="http://schemas.openxmlformats.org/officeDocument/2006/relationships/image" Target="../media/image138.jpeg"/><Relationship Id="rId9" Type="http://schemas.openxmlformats.org/officeDocument/2006/relationships/image" Target="../media/image143.jpeg"/><Relationship Id="rId14" Type="http://schemas.openxmlformats.org/officeDocument/2006/relationships/image" Target="../media/image148.jpeg"/></Relationships>
</file>

<file path=xl/drawings/_rels/drawing12.xml.rels><?xml version="1.0" encoding="UTF-8" standalone="yes"?>
<Relationships xmlns="http://schemas.openxmlformats.org/package/2006/relationships"><Relationship Id="rId3" Type="http://schemas.openxmlformats.org/officeDocument/2006/relationships/image" Target="../media/image154.png"/><Relationship Id="rId2" Type="http://schemas.openxmlformats.org/officeDocument/2006/relationships/image" Target="../media/image153.png"/><Relationship Id="rId1" Type="http://schemas.openxmlformats.org/officeDocument/2006/relationships/image" Target="../media/image152.png"/><Relationship Id="rId5" Type="http://schemas.openxmlformats.org/officeDocument/2006/relationships/image" Target="../media/image156.png"/><Relationship Id="rId4" Type="http://schemas.openxmlformats.org/officeDocument/2006/relationships/image" Target="../media/image155.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64.png"/><Relationship Id="rId3" Type="http://schemas.openxmlformats.org/officeDocument/2006/relationships/image" Target="../media/image159.jpeg"/><Relationship Id="rId7" Type="http://schemas.openxmlformats.org/officeDocument/2006/relationships/image" Target="../media/image163.png"/><Relationship Id="rId2" Type="http://schemas.openxmlformats.org/officeDocument/2006/relationships/image" Target="../media/image158.jpeg"/><Relationship Id="rId1" Type="http://schemas.openxmlformats.org/officeDocument/2006/relationships/image" Target="../media/image157.png"/><Relationship Id="rId6" Type="http://schemas.openxmlformats.org/officeDocument/2006/relationships/image" Target="../media/image162.png"/><Relationship Id="rId5" Type="http://schemas.openxmlformats.org/officeDocument/2006/relationships/image" Target="../media/image161.jpeg"/><Relationship Id="rId10" Type="http://schemas.openxmlformats.org/officeDocument/2006/relationships/image" Target="../media/image166.jpeg"/><Relationship Id="rId4" Type="http://schemas.openxmlformats.org/officeDocument/2006/relationships/image" Target="../media/image160.jpeg"/><Relationship Id="rId9" Type="http://schemas.openxmlformats.org/officeDocument/2006/relationships/image" Target="../media/image165.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174.png"/><Relationship Id="rId3" Type="http://schemas.openxmlformats.org/officeDocument/2006/relationships/image" Target="../media/image169.png"/><Relationship Id="rId7" Type="http://schemas.openxmlformats.org/officeDocument/2006/relationships/image" Target="../media/image173.png"/><Relationship Id="rId2" Type="http://schemas.openxmlformats.org/officeDocument/2006/relationships/image" Target="../media/image168.png"/><Relationship Id="rId1" Type="http://schemas.openxmlformats.org/officeDocument/2006/relationships/image" Target="../media/image167.png"/><Relationship Id="rId6" Type="http://schemas.openxmlformats.org/officeDocument/2006/relationships/image" Target="../media/image172.jpeg"/><Relationship Id="rId5" Type="http://schemas.openxmlformats.org/officeDocument/2006/relationships/image" Target="../media/image171.png"/><Relationship Id="rId4" Type="http://schemas.openxmlformats.org/officeDocument/2006/relationships/image" Target="../media/image170.png"/><Relationship Id="rId9" Type="http://schemas.openxmlformats.org/officeDocument/2006/relationships/image" Target="../media/image175.png"/></Relationships>
</file>

<file path=xl/drawings/_rels/drawing2.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34.png"/><Relationship Id="rId7" Type="http://schemas.openxmlformats.org/officeDocument/2006/relationships/image" Target="../media/image38.jpeg"/><Relationship Id="rId12" Type="http://schemas.openxmlformats.org/officeDocument/2006/relationships/image" Target="../media/image43.png"/><Relationship Id="rId2" Type="http://schemas.openxmlformats.org/officeDocument/2006/relationships/image" Target="../media/image33.png"/><Relationship Id="rId1" Type="http://schemas.openxmlformats.org/officeDocument/2006/relationships/image" Target="../media/image32.png"/><Relationship Id="rId6" Type="http://schemas.openxmlformats.org/officeDocument/2006/relationships/image" Target="../media/image37.png"/><Relationship Id="rId11" Type="http://schemas.openxmlformats.org/officeDocument/2006/relationships/image" Target="../media/image42.png"/><Relationship Id="rId5" Type="http://schemas.openxmlformats.org/officeDocument/2006/relationships/image" Target="../media/image36.png"/><Relationship Id="rId10" Type="http://schemas.openxmlformats.org/officeDocument/2006/relationships/image" Target="../media/image41.png"/><Relationship Id="rId4" Type="http://schemas.openxmlformats.org/officeDocument/2006/relationships/image" Target="../media/image35.png"/><Relationship Id="rId9" Type="http://schemas.openxmlformats.org/officeDocument/2006/relationships/image" Target="../media/image40.png"/></Relationships>
</file>

<file path=xl/drawings/_rels/drawing3.xml.rels><?xml version="1.0" encoding="UTF-8" standalone="yes"?>
<Relationships xmlns="http://schemas.openxmlformats.org/package/2006/relationships"><Relationship Id="rId8" Type="http://schemas.openxmlformats.org/officeDocument/2006/relationships/image" Target="../media/image51.png"/><Relationship Id="rId13" Type="http://schemas.openxmlformats.org/officeDocument/2006/relationships/image" Target="../media/image56.png"/><Relationship Id="rId18" Type="http://schemas.openxmlformats.org/officeDocument/2006/relationships/image" Target="../media/image61.png"/><Relationship Id="rId3" Type="http://schemas.openxmlformats.org/officeDocument/2006/relationships/image" Target="../media/image46.png"/><Relationship Id="rId21" Type="http://schemas.openxmlformats.org/officeDocument/2006/relationships/image" Target="../media/image64.png"/><Relationship Id="rId7" Type="http://schemas.openxmlformats.org/officeDocument/2006/relationships/image" Target="../media/image50.png"/><Relationship Id="rId12" Type="http://schemas.openxmlformats.org/officeDocument/2006/relationships/image" Target="../media/image55.png"/><Relationship Id="rId17" Type="http://schemas.openxmlformats.org/officeDocument/2006/relationships/image" Target="../media/image60.png"/><Relationship Id="rId2" Type="http://schemas.openxmlformats.org/officeDocument/2006/relationships/image" Target="../media/image45.png"/><Relationship Id="rId16" Type="http://schemas.openxmlformats.org/officeDocument/2006/relationships/image" Target="../media/image59.png"/><Relationship Id="rId20" Type="http://schemas.openxmlformats.org/officeDocument/2006/relationships/image" Target="../media/image63.png"/><Relationship Id="rId1" Type="http://schemas.openxmlformats.org/officeDocument/2006/relationships/image" Target="../media/image44.png"/><Relationship Id="rId6" Type="http://schemas.openxmlformats.org/officeDocument/2006/relationships/image" Target="../media/image49.png"/><Relationship Id="rId11" Type="http://schemas.openxmlformats.org/officeDocument/2006/relationships/image" Target="../media/image54.png"/><Relationship Id="rId5" Type="http://schemas.openxmlformats.org/officeDocument/2006/relationships/image" Target="../media/image48.png"/><Relationship Id="rId15" Type="http://schemas.openxmlformats.org/officeDocument/2006/relationships/image" Target="../media/image58.png"/><Relationship Id="rId23" Type="http://schemas.openxmlformats.org/officeDocument/2006/relationships/image" Target="../media/image66.png"/><Relationship Id="rId10" Type="http://schemas.openxmlformats.org/officeDocument/2006/relationships/image" Target="../media/image53.png"/><Relationship Id="rId19" Type="http://schemas.openxmlformats.org/officeDocument/2006/relationships/image" Target="../media/image62.png"/><Relationship Id="rId4" Type="http://schemas.openxmlformats.org/officeDocument/2006/relationships/image" Target="../media/image47.png"/><Relationship Id="rId9" Type="http://schemas.openxmlformats.org/officeDocument/2006/relationships/image" Target="../media/image52.png"/><Relationship Id="rId14" Type="http://schemas.openxmlformats.org/officeDocument/2006/relationships/image" Target="../media/image57.png"/><Relationship Id="rId22" Type="http://schemas.openxmlformats.org/officeDocument/2006/relationships/image" Target="../media/image65.png"/></Relationships>
</file>

<file path=xl/drawings/_rels/drawing4.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9.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8.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7.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44.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70.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 Id="rId30" Type="http://schemas.openxmlformats.org/officeDocument/2006/relationships/image" Target="../media/image95.png"/></Relationships>
</file>

<file path=xl/drawings/_rels/drawing5.xml.rels><?xml version="1.0" encoding="UTF-8" standalone="yes"?>
<Relationships xmlns="http://schemas.openxmlformats.org/package/2006/relationships"><Relationship Id="rId8" Type="http://schemas.openxmlformats.org/officeDocument/2006/relationships/image" Target="../media/image103.png"/><Relationship Id="rId3" Type="http://schemas.openxmlformats.org/officeDocument/2006/relationships/image" Target="../media/image98.png"/><Relationship Id="rId7" Type="http://schemas.openxmlformats.org/officeDocument/2006/relationships/image" Target="../media/image102.png"/><Relationship Id="rId2" Type="http://schemas.openxmlformats.org/officeDocument/2006/relationships/image" Target="../media/image97.png"/><Relationship Id="rId1" Type="http://schemas.openxmlformats.org/officeDocument/2006/relationships/image" Target="../media/image96.png"/><Relationship Id="rId6" Type="http://schemas.openxmlformats.org/officeDocument/2006/relationships/image" Target="../media/image101.png"/><Relationship Id="rId5" Type="http://schemas.openxmlformats.org/officeDocument/2006/relationships/image" Target="../media/image100.png"/><Relationship Id="rId4" Type="http://schemas.openxmlformats.org/officeDocument/2006/relationships/image" Target="../media/image99.png"/></Relationships>
</file>

<file path=xl/drawings/_rels/drawing6.xml.rels><?xml version="1.0" encoding="UTF-8" standalone="yes"?>
<Relationships xmlns="http://schemas.openxmlformats.org/package/2006/relationships"><Relationship Id="rId3" Type="http://schemas.openxmlformats.org/officeDocument/2006/relationships/image" Target="../media/image105.png"/><Relationship Id="rId2" Type="http://schemas.openxmlformats.org/officeDocument/2006/relationships/image" Target="../media/image104.png"/><Relationship Id="rId1" Type="http://schemas.openxmlformats.org/officeDocument/2006/relationships/image" Target="../media/image38.jpeg"/></Relationships>
</file>

<file path=xl/drawings/_rels/drawing7.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8.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image" Target="../media/image10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14.png"/><Relationship Id="rId13" Type="http://schemas.openxmlformats.org/officeDocument/2006/relationships/image" Target="../media/image119.png"/><Relationship Id="rId18" Type="http://schemas.openxmlformats.org/officeDocument/2006/relationships/image" Target="../media/image124.png"/><Relationship Id="rId3" Type="http://schemas.openxmlformats.org/officeDocument/2006/relationships/image" Target="../media/image109.jpeg"/><Relationship Id="rId7" Type="http://schemas.openxmlformats.org/officeDocument/2006/relationships/image" Target="../media/image113.png"/><Relationship Id="rId12" Type="http://schemas.openxmlformats.org/officeDocument/2006/relationships/image" Target="../media/image118.png"/><Relationship Id="rId17" Type="http://schemas.openxmlformats.org/officeDocument/2006/relationships/image" Target="../media/image123.png"/><Relationship Id="rId2" Type="http://schemas.openxmlformats.org/officeDocument/2006/relationships/image" Target="../media/image108.png"/><Relationship Id="rId16" Type="http://schemas.openxmlformats.org/officeDocument/2006/relationships/image" Target="../media/image122.png"/><Relationship Id="rId1" Type="http://schemas.openxmlformats.org/officeDocument/2006/relationships/image" Target="../media/image107.png"/><Relationship Id="rId6" Type="http://schemas.openxmlformats.org/officeDocument/2006/relationships/image" Target="../media/image112.png"/><Relationship Id="rId11" Type="http://schemas.openxmlformats.org/officeDocument/2006/relationships/image" Target="../media/image117.png"/><Relationship Id="rId5" Type="http://schemas.openxmlformats.org/officeDocument/2006/relationships/image" Target="../media/image111.png"/><Relationship Id="rId15" Type="http://schemas.openxmlformats.org/officeDocument/2006/relationships/image" Target="../media/image121.png"/><Relationship Id="rId10" Type="http://schemas.openxmlformats.org/officeDocument/2006/relationships/image" Target="../media/image116.png"/><Relationship Id="rId4" Type="http://schemas.openxmlformats.org/officeDocument/2006/relationships/image" Target="../media/image110.jpeg"/><Relationship Id="rId9" Type="http://schemas.openxmlformats.org/officeDocument/2006/relationships/image" Target="../media/image115.png"/><Relationship Id="rId14" Type="http://schemas.openxmlformats.org/officeDocument/2006/relationships/image" Target="../media/image120.png"/></Relationships>
</file>

<file path=xl/drawings/drawing1.xml><?xml version="1.0" encoding="utf-8"?>
<xdr:wsDr xmlns:xdr="http://schemas.openxmlformats.org/drawingml/2006/spreadsheetDrawing" xmlns:a="http://schemas.openxmlformats.org/drawingml/2006/main">
  <xdr:oneCellAnchor>
    <xdr:from>
      <xdr:col>2</xdr:col>
      <xdr:colOff>29882</xdr:colOff>
      <xdr:row>46</xdr:row>
      <xdr:rowOff>12916</xdr:rowOff>
    </xdr:from>
    <xdr:ext cx="4421520" cy="2114443"/>
    <xdr:pic>
      <xdr:nvPicPr>
        <xdr:cNvPr id="2" name="그림 1">
          <a:extLst>
            <a:ext uri="{FF2B5EF4-FFF2-40B4-BE49-F238E27FC236}">
              <a16:creationId xmlns:a16="http://schemas.microsoft.com/office/drawing/2014/main" id="{878F42B9-56C8-4E41-816E-46CE84B84AA2}"/>
            </a:ext>
          </a:extLst>
        </xdr:cNvPr>
        <xdr:cNvPicPr>
          <a:picLocks noChangeAspect="1"/>
        </xdr:cNvPicPr>
      </xdr:nvPicPr>
      <xdr:blipFill>
        <a:blip xmlns:r="http://schemas.openxmlformats.org/officeDocument/2006/relationships" r:embed="rId1"/>
        <a:stretch>
          <a:fillRect/>
        </a:stretch>
      </xdr:blipFill>
      <xdr:spPr>
        <a:xfrm>
          <a:off x="1350682" y="9512516"/>
          <a:ext cx="4421520" cy="2114443"/>
        </a:xfrm>
        <a:prstGeom prst="rect">
          <a:avLst/>
        </a:prstGeom>
      </xdr:spPr>
    </xdr:pic>
    <xdr:clientData/>
  </xdr:oneCellAnchor>
  <xdr:oneCellAnchor>
    <xdr:from>
      <xdr:col>2</xdr:col>
      <xdr:colOff>9071</xdr:colOff>
      <xdr:row>72</xdr:row>
      <xdr:rowOff>199571</xdr:rowOff>
    </xdr:from>
    <xdr:ext cx="2237022" cy="2315840"/>
    <xdr:pic>
      <xdr:nvPicPr>
        <xdr:cNvPr id="3" name="그림 2">
          <a:extLst>
            <a:ext uri="{FF2B5EF4-FFF2-40B4-BE49-F238E27FC236}">
              <a16:creationId xmlns:a16="http://schemas.microsoft.com/office/drawing/2014/main" id="{B2CA0981-DDEA-4C1E-9F46-7FC1A2B5758A}"/>
            </a:ext>
          </a:extLst>
        </xdr:cNvPr>
        <xdr:cNvPicPr>
          <a:picLocks noChangeAspect="1"/>
        </xdr:cNvPicPr>
      </xdr:nvPicPr>
      <xdr:blipFill>
        <a:blip xmlns:r="http://schemas.openxmlformats.org/officeDocument/2006/relationships" r:embed="rId2"/>
        <a:stretch>
          <a:fillRect/>
        </a:stretch>
      </xdr:blipFill>
      <xdr:spPr>
        <a:xfrm>
          <a:off x="480785" y="15004142"/>
          <a:ext cx="2237022" cy="2315840"/>
        </a:xfrm>
        <a:prstGeom prst="rect">
          <a:avLst/>
        </a:prstGeom>
      </xdr:spPr>
    </xdr:pic>
    <xdr:clientData/>
  </xdr:oneCellAnchor>
  <xdr:oneCellAnchor>
    <xdr:from>
      <xdr:col>7</xdr:col>
      <xdr:colOff>640870</xdr:colOff>
      <xdr:row>71</xdr:row>
      <xdr:rowOff>40021</xdr:rowOff>
    </xdr:from>
    <xdr:ext cx="2486048" cy="1966899"/>
    <xdr:pic>
      <xdr:nvPicPr>
        <xdr:cNvPr id="4" name="그림 3">
          <a:extLst>
            <a:ext uri="{FF2B5EF4-FFF2-40B4-BE49-F238E27FC236}">
              <a16:creationId xmlns:a16="http://schemas.microsoft.com/office/drawing/2014/main" id="{414AC212-599C-4F14-92BC-2B8AC49A9DC3}"/>
            </a:ext>
          </a:extLst>
        </xdr:cNvPr>
        <xdr:cNvPicPr>
          <a:picLocks noChangeAspect="1"/>
        </xdr:cNvPicPr>
      </xdr:nvPicPr>
      <xdr:blipFill>
        <a:blip xmlns:r="http://schemas.openxmlformats.org/officeDocument/2006/relationships" r:embed="rId3"/>
        <a:stretch>
          <a:fillRect/>
        </a:stretch>
      </xdr:blipFill>
      <xdr:spPr>
        <a:xfrm>
          <a:off x="3144584" y="14626878"/>
          <a:ext cx="2486048" cy="1966899"/>
        </a:xfrm>
        <a:prstGeom prst="rect">
          <a:avLst/>
        </a:prstGeom>
      </xdr:spPr>
    </xdr:pic>
    <xdr:clientData/>
  </xdr:oneCellAnchor>
  <xdr:oneCellAnchor>
    <xdr:from>
      <xdr:col>13</xdr:col>
      <xdr:colOff>40553</xdr:colOff>
      <xdr:row>73</xdr:row>
      <xdr:rowOff>20277</xdr:rowOff>
    </xdr:from>
    <xdr:ext cx="3294350" cy="1524000"/>
    <xdr:pic>
      <xdr:nvPicPr>
        <xdr:cNvPr id="5" name="그림 4">
          <a:extLst>
            <a:ext uri="{FF2B5EF4-FFF2-40B4-BE49-F238E27FC236}">
              <a16:creationId xmlns:a16="http://schemas.microsoft.com/office/drawing/2014/main" id="{4482E8DA-47C7-4141-972B-DC69C58E1B6D}"/>
            </a:ext>
          </a:extLst>
        </xdr:cNvPr>
        <xdr:cNvPicPr>
          <a:picLocks noChangeAspect="1"/>
        </xdr:cNvPicPr>
      </xdr:nvPicPr>
      <xdr:blipFill>
        <a:blip xmlns:r="http://schemas.openxmlformats.org/officeDocument/2006/relationships" r:embed="rId4"/>
        <a:stretch>
          <a:fillRect/>
        </a:stretch>
      </xdr:blipFill>
      <xdr:spPr>
        <a:xfrm>
          <a:off x="6517553" y="15042563"/>
          <a:ext cx="3294350" cy="1524000"/>
        </a:xfrm>
        <a:prstGeom prst="rect">
          <a:avLst/>
        </a:prstGeom>
      </xdr:spPr>
    </xdr:pic>
    <xdr:clientData/>
  </xdr:oneCellAnchor>
  <xdr:oneCellAnchor>
    <xdr:from>
      <xdr:col>2</xdr:col>
      <xdr:colOff>0</xdr:colOff>
      <xdr:row>83</xdr:row>
      <xdr:rowOff>156882</xdr:rowOff>
    </xdr:from>
    <xdr:ext cx="2540401" cy="1576294"/>
    <xdr:pic>
      <xdr:nvPicPr>
        <xdr:cNvPr id="6" name="그림 5">
          <a:extLst>
            <a:ext uri="{FF2B5EF4-FFF2-40B4-BE49-F238E27FC236}">
              <a16:creationId xmlns:a16="http://schemas.microsoft.com/office/drawing/2014/main" id="{4D938952-F5D6-4883-B158-67BB1ED7E7ED}"/>
            </a:ext>
          </a:extLst>
        </xdr:cNvPr>
        <xdr:cNvPicPr>
          <a:picLocks noChangeAspect="1"/>
        </xdr:cNvPicPr>
      </xdr:nvPicPr>
      <xdr:blipFill>
        <a:blip xmlns:r="http://schemas.openxmlformats.org/officeDocument/2006/relationships" r:embed="rId5"/>
        <a:stretch>
          <a:fillRect/>
        </a:stretch>
      </xdr:blipFill>
      <xdr:spPr>
        <a:xfrm>
          <a:off x="921870" y="17212982"/>
          <a:ext cx="2540401" cy="1576294"/>
        </a:xfrm>
        <a:prstGeom prst="rect">
          <a:avLst/>
        </a:prstGeom>
      </xdr:spPr>
    </xdr:pic>
    <xdr:clientData/>
  </xdr:oneCellAnchor>
  <xdr:oneCellAnchor>
    <xdr:from>
      <xdr:col>10</xdr:col>
      <xdr:colOff>43757</xdr:colOff>
      <xdr:row>83</xdr:row>
      <xdr:rowOff>179294</xdr:rowOff>
    </xdr:from>
    <xdr:ext cx="2491847" cy="1531471"/>
    <xdr:pic>
      <xdr:nvPicPr>
        <xdr:cNvPr id="7" name="그림 6">
          <a:extLst>
            <a:ext uri="{FF2B5EF4-FFF2-40B4-BE49-F238E27FC236}">
              <a16:creationId xmlns:a16="http://schemas.microsoft.com/office/drawing/2014/main" id="{B92D93F0-4ABE-4DE5-9049-2B1FC4C73BDB}"/>
            </a:ext>
          </a:extLst>
        </xdr:cNvPr>
        <xdr:cNvPicPr>
          <a:picLocks noChangeAspect="1"/>
        </xdr:cNvPicPr>
      </xdr:nvPicPr>
      <xdr:blipFill>
        <a:blip xmlns:r="http://schemas.openxmlformats.org/officeDocument/2006/relationships" r:embed="rId6"/>
        <a:stretch>
          <a:fillRect/>
        </a:stretch>
      </xdr:blipFill>
      <xdr:spPr>
        <a:xfrm>
          <a:off x="4534114" y="17378723"/>
          <a:ext cx="2491847" cy="1531471"/>
        </a:xfrm>
        <a:prstGeom prst="rect">
          <a:avLst/>
        </a:prstGeom>
      </xdr:spPr>
    </xdr:pic>
    <xdr:clientData/>
  </xdr:oneCellAnchor>
  <xdr:oneCellAnchor>
    <xdr:from>
      <xdr:col>10</xdr:col>
      <xdr:colOff>165955</xdr:colOff>
      <xdr:row>92</xdr:row>
      <xdr:rowOff>178226</xdr:rowOff>
    </xdr:from>
    <xdr:ext cx="3294350" cy="1523999"/>
    <xdr:pic>
      <xdr:nvPicPr>
        <xdr:cNvPr id="8" name="그림 7">
          <a:extLst>
            <a:ext uri="{FF2B5EF4-FFF2-40B4-BE49-F238E27FC236}">
              <a16:creationId xmlns:a16="http://schemas.microsoft.com/office/drawing/2014/main" id="{3D940EE2-DED2-4CA2-959E-39DB02BCCF9D}"/>
            </a:ext>
          </a:extLst>
        </xdr:cNvPr>
        <xdr:cNvPicPr>
          <a:picLocks noChangeAspect="1"/>
        </xdr:cNvPicPr>
      </xdr:nvPicPr>
      <xdr:blipFill>
        <a:blip xmlns:r="http://schemas.openxmlformats.org/officeDocument/2006/relationships" r:embed="rId4"/>
        <a:stretch>
          <a:fillRect/>
        </a:stretch>
      </xdr:blipFill>
      <xdr:spPr>
        <a:xfrm>
          <a:off x="4420455" y="19337083"/>
          <a:ext cx="3294350" cy="1523999"/>
        </a:xfrm>
        <a:prstGeom prst="rect">
          <a:avLst/>
        </a:prstGeom>
      </xdr:spPr>
    </xdr:pic>
    <xdr:clientData/>
  </xdr:oneCellAnchor>
  <xdr:oneCellAnchor>
    <xdr:from>
      <xdr:col>2</xdr:col>
      <xdr:colOff>0</xdr:colOff>
      <xdr:row>101</xdr:row>
      <xdr:rowOff>29882</xdr:rowOff>
    </xdr:from>
    <xdr:ext cx="2316951" cy="1465607"/>
    <xdr:pic>
      <xdr:nvPicPr>
        <xdr:cNvPr id="9" name="그림 8">
          <a:extLst>
            <a:ext uri="{FF2B5EF4-FFF2-40B4-BE49-F238E27FC236}">
              <a16:creationId xmlns:a16="http://schemas.microsoft.com/office/drawing/2014/main" id="{C1746A92-3F0A-46AA-AFB2-D5D74B64ED62}"/>
            </a:ext>
          </a:extLst>
        </xdr:cNvPr>
        <xdr:cNvPicPr>
          <a:picLocks noChangeAspect="1"/>
        </xdr:cNvPicPr>
      </xdr:nvPicPr>
      <xdr:blipFill>
        <a:blip xmlns:r="http://schemas.openxmlformats.org/officeDocument/2006/relationships" r:embed="rId7"/>
        <a:stretch>
          <a:fillRect/>
        </a:stretch>
      </xdr:blipFill>
      <xdr:spPr>
        <a:xfrm>
          <a:off x="235857" y="21148168"/>
          <a:ext cx="2316951" cy="1465607"/>
        </a:xfrm>
        <a:prstGeom prst="rect">
          <a:avLst/>
        </a:prstGeom>
      </xdr:spPr>
    </xdr:pic>
    <xdr:clientData/>
  </xdr:oneCellAnchor>
  <xdr:oneCellAnchor>
    <xdr:from>
      <xdr:col>8</xdr:col>
      <xdr:colOff>1</xdr:colOff>
      <xdr:row>101</xdr:row>
      <xdr:rowOff>9072</xdr:rowOff>
    </xdr:from>
    <xdr:ext cx="1974368" cy="1485922"/>
    <xdr:pic>
      <xdr:nvPicPr>
        <xdr:cNvPr id="10" name="그림 9">
          <a:extLst>
            <a:ext uri="{FF2B5EF4-FFF2-40B4-BE49-F238E27FC236}">
              <a16:creationId xmlns:a16="http://schemas.microsoft.com/office/drawing/2014/main" id="{FED8230A-8CFF-439A-AB03-ED745A2CFBF0}"/>
            </a:ext>
          </a:extLst>
        </xdr:cNvPr>
        <xdr:cNvPicPr>
          <a:picLocks noChangeAspect="1"/>
        </xdr:cNvPicPr>
      </xdr:nvPicPr>
      <xdr:blipFill>
        <a:blip xmlns:r="http://schemas.openxmlformats.org/officeDocument/2006/relationships" r:embed="rId8"/>
        <a:stretch>
          <a:fillRect/>
        </a:stretch>
      </xdr:blipFill>
      <xdr:spPr>
        <a:xfrm>
          <a:off x="2930072" y="21127358"/>
          <a:ext cx="1974368" cy="1485922"/>
        </a:xfrm>
        <a:prstGeom prst="rect">
          <a:avLst/>
        </a:prstGeom>
      </xdr:spPr>
    </xdr:pic>
    <xdr:clientData/>
  </xdr:oneCellAnchor>
  <xdr:oneCellAnchor>
    <xdr:from>
      <xdr:col>2</xdr:col>
      <xdr:colOff>0</xdr:colOff>
      <xdr:row>111</xdr:row>
      <xdr:rowOff>14941</xdr:rowOff>
    </xdr:from>
    <xdr:ext cx="3989828" cy="2323581"/>
    <xdr:pic>
      <xdr:nvPicPr>
        <xdr:cNvPr id="11" name="그림 10">
          <a:extLst>
            <a:ext uri="{FF2B5EF4-FFF2-40B4-BE49-F238E27FC236}">
              <a16:creationId xmlns:a16="http://schemas.microsoft.com/office/drawing/2014/main" id="{C3A82717-6416-4B4C-90F1-A5C7C76FE990}"/>
            </a:ext>
          </a:extLst>
        </xdr:cNvPr>
        <xdr:cNvPicPr>
          <a:picLocks noChangeAspect="1"/>
        </xdr:cNvPicPr>
      </xdr:nvPicPr>
      <xdr:blipFill>
        <a:blip xmlns:r="http://schemas.openxmlformats.org/officeDocument/2006/relationships" r:embed="rId9"/>
        <a:stretch>
          <a:fillRect/>
        </a:stretch>
      </xdr:blipFill>
      <xdr:spPr>
        <a:xfrm>
          <a:off x="929340" y="23116241"/>
          <a:ext cx="3989828" cy="2323581"/>
        </a:xfrm>
        <a:prstGeom prst="rect">
          <a:avLst/>
        </a:prstGeom>
      </xdr:spPr>
    </xdr:pic>
    <xdr:clientData/>
  </xdr:oneCellAnchor>
  <xdr:oneCellAnchor>
    <xdr:from>
      <xdr:col>2</xdr:col>
      <xdr:colOff>0</xdr:colOff>
      <xdr:row>127</xdr:row>
      <xdr:rowOff>0</xdr:rowOff>
    </xdr:from>
    <xdr:ext cx="5753420" cy="2382936"/>
    <xdr:pic>
      <xdr:nvPicPr>
        <xdr:cNvPr id="12" name="그림 11">
          <a:extLst>
            <a:ext uri="{FF2B5EF4-FFF2-40B4-BE49-F238E27FC236}">
              <a16:creationId xmlns:a16="http://schemas.microsoft.com/office/drawing/2014/main" id="{46B7EB8E-E024-409E-A065-969451573637}"/>
            </a:ext>
          </a:extLst>
        </xdr:cNvPr>
        <xdr:cNvPicPr>
          <a:picLocks noChangeAspect="1"/>
        </xdr:cNvPicPr>
      </xdr:nvPicPr>
      <xdr:blipFill>
        <a:blip xmlns:r="http://schemas.openxmlformats.org/officeDocument/2006/relationships" r:embed="rId10"/>
        <a:stretch>
          <a:fillRect/>
        </a:stretch>
      </xdr:blipFill>
      <xdr:spPr>
        <a:xfrm>
          <a:off x="1320800" y="26555700"/>
          <a:ext cx="5753420" cy="2382936"/>
        </a:xfrm>
        <a:prstGeom prst="rect">
          <a:avLst/>
        </a:prstGeom>
      </xdr:spPr>
    </xdr:pic>
    <xdr:clientData/>
  </xdr:oneCellAnchor>
  <xdr:oneCellAnchor>
    <xdr:from>
      <xdr:col>10</xdr:col>
      <xdr:colOff>305228</xdr:colOff>
      <xdr:row>139</xdr:row>
      <xdr:rowOff>164353</xdr:rowOff>
    </xdr:from>
    <xdr:ext cx="2360172" cy="1827861"/>
    <xdr:pic>
      <xdr:nvPicPr>
        <xdr:cNvPr id="13" name="그림 12">
          <a:extLst>
            <a:ext uri="{FF2B5EF4-FFF2-40B4-BE49-F238E27FC236}">
              <a16:creationId xmlns:a16="http://schemas.microsoft.com/office/drawing/2014/main" id="{BFA44F07-0831-4D09-B0EF-55ECE804485C}"/>
            </a:ext>
          </a:extLst>
        </xdr:cNvPr>
        <xdr:cNvPicPr>
          <a:picLocks noChangeAspect="1"/>
        </xdr:cNvPicPr>
      </xdr:nvPicPr>
      <xdr:blipFill>
        <a:blip xmlns:r="http://schemas.openxmlformats.org/officeDocument/2006/relationships" r:embed="rId11"/>
        <a:stretch>
          <a:fillRect/>
        </a:stretch>
      </xdr:blipFill>
      <xdr:spPr>
        <a:xfrm>
          <a:off x="4559728" y="29555782"/>
          <a:ext cx="2360172" cy="1827861"/>
        </a:xfrm>
        <a:prstGeom prst="rect">
          <a:avLst/>
        </a:prstGeom>
      </xdr:spPr>
    </xdr:pic>
    <xdr:clientData/>
  </xdr:oneCellAnchor>
  <xdr:oneCellAnchor>
    <xdr:from>
      <xdr:col>2</xdr:col>
      <xdr:colOff>0</xdr:colOff>
      <xdr:row>148</xdr:row>
      <xdr:rowOff>14943</xdr:rowOff>
    </xdr:from>
    <xdr:ext cx="2018128" cy="1713936"/>
    <xdr:pic>
      <xdr:nvPicPr>
        <xdr:cNvPr id="14" name="그림 13">
          <a:extLst>
            <a:ext uri="{FF2B5EF4-FFF2-40B4-BE49-F238E27FC236}">
              <a16:creationId xmlns:a16="http://schemas.microsoft.com/office/drawing/2014/main" id="{E38F1D2E-75F6-4EDC-A23B-66BA0D7082F3}"/>
            </a:ext>
          </a:extLst>
        </xdr:cNvPr>
        <xdr:cNvPicPr>
          <a:picLocks noChangeAspect="1"/>
        </xdr:cNvPicPr>
      </xdr:nvPicPr>
      <xdr:blipFill>
        <a:blip xmlns:r="http://schemas.openxmlformats.org/officeDocument/2006/relationships" r:embed="rId12"/>
        <a:stretch>
          <a:fillRect/>
        </a:stretch>
      </xdr:blipFill>
      <xdr:spPr>
        <a:xfrm>
          <a:off x="235857" y="31365800"/>
          <a:ext cx="2018128" cy="1713936"/>
        </a:xfrm>
        <a:prstGeom prst="rect">
          <a:avLst/>
        </a:prstGeom>
      </xdr:spPr>
    </xdr:pic>
    <xdr:clientData/>
  </xdr:oneCellAnchor>
  <xdr:oneCellAnchor>
    <xdr:from>
      <xdr:col>7</xdr:col>
      <xdr:colOff>379401</xdr:colOff>
      <xdr:row>148</xdr:row>
      <xdr:rowOff>534</xdr:rowOff>
    </xdr:from>
    <xdr:ext cx="2469563" cy="1723205"/>
    <xdr:pic>
      <xdr:nvPicPr>
        <xdr:cNvPr id="15" name="그림 14">
          <a:extLst>
            <a:ext uri="{FF2B5EF4-FFF2-40B4-BE49-F238E27FC236}">
              <a16:creationId xmlns:a16="http://schemas.microsoft.com/office/drawing/2014/main" id="{BD982022-5EB7-4734-82A9-0DBCBC3483E7}"/>
            </a:ext>
          </a:extLst>
        </xdr:cNvPr>
        <xdr:cNvPicPr>
          <a:picLocks noChangeAspect="1"/>
        </xdr:cNvPicPr>
      </xdr:nvPicPr>
      <xdr:blipFill>
        <a:blip xmlns:r="http://schemas.openxmlformats.org/officeDocument/2006/relationships" r:embed="rId13"/>
        <a:stretch>
          <a:fillRect/>
        </a:stretch>
      </xdr:blipFill>
      <xdr:spPr>
        <a:xfrm>
          <a:off x="2647258" y="31351391"/>
          <a:ext cx="2469563" cy="1723205"/>
        </a:xfrm>
        <a:prstGeom prst="rect">
          <a:avLst/>
        </a:prstGeom>
      </xdr:spPr>
    </xdr:pic>
    <xdr:clientData/>
  </xdr:oneCellAnchor>
  <xdr:oneCellAnchor>
    <xdr:from>
      <xdr:col>2</xdr:col>
      <xdr:colOff>0</xdr:colOff>
      <xdr:row>159</xdr:row>
      <xdr:rowOff>0</xdr:rowOff>
    </xdr:from>
    <xdr:ext cx="3990106" cy="2356437"/>
    <xdr:pic>
      <xdr:nvPicPr>
        <xdr:cNvPr id="16" name="그림 15">
          <a:extLst>
            <a:ext uri="{FF2B5EF4-FFF2-40B4-BE49-F238E27FC236}">
              <a16:creationId xmlns:a16="http://schemas.microsoft.com/office/drawing/2014/main" id="{BFBC069F-04D1-4632-BD8C-4A169A0BA364}"/>
            </a:ext>
          </a:extLst>
        </xdr:cNvPr>
        <xdr:cNvPicPr>
          <a:picLocks noChangeAspect="1"/>
        </xdr:cNvPicPr>
      </xdr:nvPicPr>
      <xdr:blipFill>
        <a:blip xmlns:r="http://schemas.openxmlformats.org/officeDocument/2006/relationships" r:embed="rId14"/>
        <a:stretch>
          <a:fillRect/>
        </a:stretch>
      </xdr:blipFill>
      <xdr:spPr>
        <a:xfrm>
          <a:off x="235857" y="33745714"/>
          <a:ext cx="3990106" cy="2356437"/>
        </a:xfrm>
        <a:prstGeom prst="rect">
          <a:avLst/>
        </a:prstGeom>
      </xdr:spPr>
    </xdr:pic>
    <xdr:clientData/>
  </xdr:oneCellAnchor>
  <xdr:oneCellAnchor>
    <xdr:from>
      <xdr:col>2</xdr:col>
      <xdr:colOff>36286</xdr:colOff>
      <xdr:row>175</xdr:row>
      <xdr:rowOff>57097</xdr:rowOff>
    </xdr:from>
    <xdr:ext cx="2602186" cy="1531778"/>
    <xdr:pic>
      <xdr:nvPicPr>
        <xdr:cNvPr id="17" name="그림 16">
          <a:extLst>
            <a:ext uri="{FF2B5EF4-FFF2-40B4-BE49-F238E27FC236}">
              <a16:creationId xmlns:a16="http://schemas.microsoft.com/office/drawing/2014/main" id="{1837767E-15E4-44BE-AFBC-19F03B481D2A}"/>
            </a:ext>
          </a:extLst>
        </xdr:cNvPr>
        <xdr:cNvPicPr>
          <a:picLocks noChangeAspect="1"/>
        </xdr:cNvPicPr>
      </xdr:nvPicPr>
      <xdr:blipFill>
        <a:blip xmlns:r="http://schemas.openxmlformats.org/officeDocument/2006/relationships" r:embed="rId15"/>
        <a:stretch>
          <a:fillRect/>
        </a:stretch>
      </xdr:blipFill>
      <xdr:spPr>
        <a:xfrm>
          <a:off x="508000" y="37286240"/>
          <a:ext cx="2602186" cy="1531778"/>
        </a:xfrm>
        <a:prstGeom prst="rect">
          <a:avLst/>
        </a:prstGeom>
      </xdr:spPr>
    </xdr:pic>
    <xdr:clientData/>
  </xdr:oneCellAnchor>
  <xdr:oneCellAnchor>
    <xdr:from>
      <xdr:col>2</xdr:col>
      <xdr:colOff>54429</xdr:colOff>
      <xdr:row>183</xdr:row>
      <xdr:rowOff>0</xdr:rowOff>
    </xdr:from>
    <xdr:ext cx="2621643" cy="2099007"/>
    <xdr:pic>
      <xdr:nvPicPr>
        <xdr:cNvPr id="18" name="그림 17">
          <a:extLst>
            <a:ext uri="{FF2B5EF4-FFF2-40B4-BE49-F238E27FC236}">
              <a16:creationId xmlns:a16="http://schemas.microsoft.com/office/drawing/2014/main" id="{C069E16A-15FB-4D4F-83A9-9DFA9F302F5A}"/>
            </a:ext>
          </a:extLst>
        </xdr:cNvPr>
        <xdr:cNvPicPr>
          <a:picLocks noChangeAspect="1"/>
        </xdr:cNvPicPr>
      </xdr:nvPicPr>
      <xdr:blipFill>
        <a:blip xmlns:r="http://schemas.openxmlformats.org/officeDocument/2006/relationships" r:embed="rId16"/>
        <a:stretch>
          <a:fillRect/>
        </a:stretch>
      </xdr:blipFill>
      <xdr:spPr>
        <a:xfrm>
          <a:off x="526143" y="38970857"/>
          <a:ext cx="2621643" cy="2099007"/>
        </a:xfrm>
        <a:prstGeom prst="rect">
          <a:avLst/>
        </a:prstGeom>
      </xdr:spPr>
    </xdr:pic>
    <xdr:clientData/>
  </xdr:oneCellAnchor>
  <xdr:oneCellAnchor>
    <xdr:from>
      <xdr:col>12</xdr:col>
      <xdr:colOff>571503</xdr:colOff>
      <xdr:row>192</xdr:row>
      <xdr:rowOff>18143</xdr:rowOff>
    </xdr:from>
    <xdr:ext cx="2694213" cy="1797012"/>
    <xdr:pic>
      <xdr:nvPicPr>
        <xdr:cNvPr id="19" name="그림 18">
          <a:extLst>
            <a:ext uri="{FF2B5EF4-FFF2-40B4-BE49-F238E27FC236}">
              <a16:creationId xmlns:a16="http://schemas.microsoft.com/office/drawing/2014/main" id="{C4D75E56-BB32-49BD-BFCB-2761296C02C1}"/>
            </a:ext>
          </a:extLst>
        </xdr:cNvPr>
        <xdr:cNvPicPr>
          <a:picLocks noChangeAspect="1"/>
        </xdr:cNvPicPr>
      </xdr:nvPicPr>
      <xdr:blipFill>
        <a:blip xmlns:r="http://schemas.openxmlformats.org/officeDocument/2006/relationships" r:embed="rId17"/>
        <a:stretch>
          <a:fillRect/>
        </a:stretch>
      </xdr:blipFill>
      <xdr:spPr>
        <a:xfrm>
          <a:off x="6386289" y="40948429"/>
          <a:ext cx="2694213" cy="1797012"/>
        </a:xfrm>
        <a:prstGeom prst="rect">
          <a:avLst/>
        </a:prstGeom>
      </xdr:spPr>
    </xdr:pic>
    <xdr:clientData/>
  </xdr:oneCellAnchor>
  <xdr:oneCellAnchor>
    <xdr:from>
      <xdr:col>2</xdr:col>
      <xdr:colOff>80736</xdr:colOff>
      <xdr:row>197</xdr:row>
      <xdr:rowOff>45356</xdr:rowOff>
    </xdr:from>
    <xdr:ext cx="2914800" cy="1638384"/>
    <xdr:pic>
      <xdr:nvPicPr>
        <xdr:cNvPr id="20" name="그림 19">
          <a:extLst>
            <a:ext uri="{FF2B5EF4-FFF2-40B4-BE49-F238E27FC236}">
              <a16:creationId xmlns:a16="http://schemas.microsoft.com/office/drawing/2014/main" id="{EC4F5A12-286C-4E17-917E-72E2CA63FEBC}"/>
            </a:ext>
          </a:extLst>
        </xdr:cNvPr>
        <xdr:cNvPicPr>
          <a:picLocks noChangeAspect="1"/>
        </xdr:cNvPicPr>
      </xdr:nvPicPr>
      <xdr:blipFill>
        <a:blip xmlns:r="http://schemas.openxmlformats.org/officeDocument/2006/relationships" r:embed="rId18"/>
        <a:stretch>
          <a:fillRect/>
        </a:stretch>
      </xdr:blipFill>
      <xdr:spPr>
        <a:xfrm>
          <a:off x="552450" y="42064213"/>
          <a:ext cx="2914800" cy="1638384"/>
        </a:xfrm>
        <a:prstGeom prst="rect">
          <a:avLst/>
        </a:prstGeom>
      </xdr:spPr>
    </xdr:pic>
    <xdr:clientData/>
  </xdr:oneCellAnchor>
  <xdr:oneCellAnchor>
    <xdr:from>
      <xdr:col>8</xdr:col>
      <xdr:colOff>544287</xdr:colOff>
      <xdr:row>197</xdr:row>
      <xdr:rowOff>27212</xdr:rowOff>
    </xdr:from>
    <xdr:ext cx="2577974" cy="1705429"/>
    <xdr:pic>
      <xdr:nvPicPr>
        <xdr:cNvPr id="21" name="그림 20">
          <a:extLst>
            <a:ext uri="{FF2B5EF4-FFF2-40B4-BE49-F238E27FC236}">
              <a16:creationId xmlns:a16="http://schemas.microsoft.com/office/drawing/2014/main" id="{92D110AF-223E-4CAD-A453-23B8D9C84757}"/>
            </a:ext>
          </a:extLst>
        </xdr:cNvPr>
        <xdr:cNvPicPr>
          <a:picLocks noChangeAspect="1"/>
        </xdr:cNvPicPr>
      </xdr:nvPicPr>
      <xdr:blipFill>
        <a:blip xmlns:r="http://schemas.openxmlformats.org/officeDocument/2006/relationships" r:embed="rId19"/>
        <a:stretch>
          <a:fillRect/>
        </a:stretch>
      </xdr:blipFill>
      <xdr:spPr>
        <a:xfrm>
          <a:off x="3710216" y="42046069"/>
          <a:ext cx="2577974" cy="1705429"/>
        </a:xfrm>
        <a:prstGeom prst="rect">
          <a:avLst/>
        </a:prstGeom>
      </xdr:spPr>
    </xdr:pic>
    <xdr:clientData/>
  </xdr:oneCellAnchor>
  <xdr:oneCellAnchor>
    <xdr:from>
      <xdr:col>2</xdr:col>
      <xdr:colOff>0</xdr:colOff>
      <xdr:row>208</xdr:row>
      <xdr:rowOff>18143</xdr:rowOff>
    </xdr:from>
    <xdr:ext cx="3356428" cy="1759735"/>
    <xdr:pic>
      <xdr:nvPicPr>
        <xdr:cNvPr id="22" name="그림 21">
          <a:extLst>
            <a:ext uri="{FF2B5EF4-FFF2-40B4-BE49-F238E27FC236}">
              <a16:creationId xmlns:a16="http://schemas.microsoft.com/office/drawing/2014/main" id="{04C723B7-CA1F-4F26-AE56-9562FE9E67AF}"/>
            </a:ext>
          </a:extLst>
        </xdr:cNvPr>
        <xdr:cNvPicPr>
          <a:picLocks noChangeAspect="1"/>
        </xdr:cNvPicPr>
      </xdr:nvPicPr>
      <xdr:blipFill>
        <a:blip xmlns:r="http://schemas.openxmlformats.org/officeDocument/2006/relationships" r:embed="rId20"/>
        <a:stretch>
          <a:fillRect/>
        </a:stretch>
      </xdr:blipFill>
      <xdr:spPr>
        <a:xfrm>
          <a:off x="462644" y="44431857"/>
          <a:ext cx="3356428" cy="1759735"/>
        </a:xfrm>
        <a:prstGeom prst="rect">
          <a:avLst/>
        </a:prstGeom>
      </xdr:spPr>
    </xdr:pic>
    <xdr:clientData/>
  </xdr:oneCellAnchor>
  <xdr:oneCellAnchor>
    <xdr:from>
      <xdr:col>11</xdr:col>
      <xdr:colOff>36287</xdr:colOff>
      <xdr:row>207</xdr:row>
      <xdr:rowOff>208644</xdr:rowOff>
    </xdr:from>
    <xdr:ext cx="3247712" cy="1787629"/>
    <xdr:pic>
      <xdr:nvPicPr>
        <xdr:cNvPr id="23" name="그림 22">
          <a:extLst>
            <a:ext uri="{FF2B5EF4-FFF2-40B4-BE49-F238E27FC236}">
              <a16:creationId xmlns:a16="http://schemas.microsoft.com/office/drawing/2014/main" id="{35A6F41F-DAFA-4525-A1B3-44F1811B815A}"/>
            </a:ext>
          </a:extLst>
        </xdr:cNvPr>
        <xdr:cNvPicPr>
          <a:picLocks noChangeAspect="1"/>
        </xdr:cNvPicPr>
      </xdr:nvPicPr>
      <xdr:blipFill>
        <a:blip xmlns:r="http://schemas.openxmlformats.org/officeDocument/2006/relationships" r:embed="rId21"/>
        <a:stretch>
          <a:fillRect/>
        </a:stretch>
      </xdr:blipFill>
      <xdr:spPr>
        <a:xfrm>
          <a:off x="5188858" y="44404644"/>
          <a:ext cx="3247712" cy="1787629"/>
        </a:xfrm>
        <a:prstGeom prst="rect">
          <a:avLst/>
        </a:prstGeom>
      </xdr:spPr>
    </xdr:pic>
    <xdr:clientData/>
  </xdr:oneCellAnchor>
  <xdr:oneCellAnchor>
    <xdr:from>
      <xdr:col>2</xdr:col>
      <xdr:colOff>1</xdr:colOff>
      <xdr:row>222</xdr:row>
      <xdr:rowOff>0</xdr:rowOff>
    </xdr:from>
    <xdr:ext cx="4408714" cy="2352549"/>
    <xdr:pic>
      <xdr:nvPicPr>
        <xdr:cNvPr id="24" name="그림 23">
          <a:extLst>
            <a:ext uri="{FF2B5EF4-FFF2-40B4-BE49-F238E27FC236}">
              <a16:creationId xmlns:a16="http://schemas.microsoft.com/office/drawing/2014/main" id="{E3A17671-06BD-4333-A702-48991DA72F21}"/>
            </a:ext>
          </a:extLst>
        </xdr:cNvPr>
        <xdr:cNvPicPr>
          <a:picLocks noChangeAspect="1"/>
        </xdr:cNvPicPr>
      </xdr:nvPicPr>
      <xdr:blipFill>
        <a:blip xmlns:r="http://schemas.openxmlformats.org/officeDocument/2006/relationships" r:embed="rId22"/>
        <a:stretch>
          <a:fillRect/>
        </a:stretch>
      </xdr:blipFill>
      <xdr:spPr>
        <a:xfrm>
          <a:off x="1320801" y="47066200"/>
          <a:ext cx="4408714" cy="2352549"/>
        </a:xfrm>
        <a:prstGeom prst="rect">
          <a:avLst/>
        </a:prstGeom>
      </xdr:spPr>
    </xdr:pic>
    <xdr:clientData/>
  </xdr:oneCellAnchor>
  <xdr:oneCellAnchor>
    <xdr:from>
      <xdr:col>2</xdr:col>
      <xdr:colOff>0</xdr:colOff>
      <xdr:row>238</xdr:row>
      <xdr:rowOff>1</xdr:rowOff>
    </xdr:from>
    <xdr:ext cx="4426857" cy="2303832"/>
    <xdr:pic>
      <xdr:nvPicPr>
        <xdr:cNvPr id="25" name="그림 24">
          <a:extLst>
            <a:ext uri="{FF2B5EF4-FFF2-40B4-BE49-F238E27FC236}">
              <a16:creationId xmlns:a16="http://schemas.microsoft.com/office/drawing/2014/main" id="{9E953CE6-9F49-4A23-A9AF-BDF69F2C845E}"/>
            </a:ext>
          </a:extLst>
        </xdr:cNvPr>
        <xdr:cNvPicPr>
          <a:picLocks noChangeAspect="1"/>
        </xdr:cNvPicPr>
      </xdr:nvPicPr>
      <xdr:blipFill>
        <a:blip xmlns:r="http://schemas.openxmlformats.org/officeDocument/2006/relationships" r:embed="rId23"/>
        <a:stretch>
          <a:fillRect/>
        </a:stretch>
      </xdr:blipFill>
      <xdr:spPr>
        <a:xfrm>
          <a:off x="235857" y="50945144"/>
          <a:ext cx="4426857" cy="2303832"/>
        </a:xfrm>
        <a:prstGeom prst="rect">
          <a:avLst/>
        </a:prstGeom>
      </xdr:spPr>
    </xdr:pic>
    <xdr:clientData/>
  </xdr:oneCellAnchor>
  <xdr:oneCellAnchor>
    <xdr:from>
      <xdr:col>2</xdr:col>
      <xdr:colOff>0</xdr:colOff>
      <xdr:row>255</xdr:row>
      <xdr:rowOff>0</xdr:rowOff>
    </xdr:from>
    <xdr:ext cx="5052785" cy="1920649"/>
    <xdr:pic>
      <xdr:nvPicPr>
        <xdr:cNvPr id="26" name="그림 25">
          <a:extLst>
            <a:ext uri="{FF2B5EF4-FFF2-40B4-BE49-F238E27FC236}">
              <a16:creationId xmlns:a16="http://schemas.microsoft.com/office/drawing/2014/main" id="{32C61713-18C5-40FB-B4C4-E5D2E050068B}"/>
            </a:ext>
          </a:extLst>
        </xdr:cNvPr>
        <xdr:cNvPicPr>
          <a:picLocks noChangeAspect="1"/>
        </xdr:cNvPicPr>
      </xdr:nvPicPr>
      <xdr:blipFill>
        <a:blip xmlns:r="http://schemas.openxmlformats.org/officeDocument/2006/relationships" r:embed="rId24"/>
        <a:stretch>
          <a:fillRect/>
        </a:stretch>
      </xdr:blipFill>
      <xdr:spPr>
        <a:xfrm>
          <a:off x="1320800" y="54190900"/>
          <a:ext cx="5052785" cy="1920649"/>
        </a:xfrm>
        <a:prstGeom prst="rect">
          <a:avLst/>
        </a:prstGeom>
      </xdr:spPr>
    </xdr:pic>
    <xdr:clientData/>
  </xdr:oneCellAnchor>
  <xdr:oneCellAnchor>
    <xdr:from>
      <xdr:col>2</xdr:col>
      <xdr:colOff>0</xdr:colOff>
      <xdr:row>269</xdr:row>
      <xdr:rowOff>27214</xdr:rowOff>
    </xdr:from>
    <xdr:ext cx="3067208" cy="1892397"/>
    <xdr:pic>
      <xdr:nvPicPr>
        <xdr:cNvPr id="27" name="그림 26">
          <a:extLst>
            <a:ext uri="{FF2B5EF4-FFF2-40B4-BE49-F238E27FC236}">
              <a16:creationId xmlns:a16="http://schemas.microsoft.com/office/drawing/2014/main" id="{098AAFDF-68A1-48E1-8C78-76C908CB6475}"/>
            </a:ext>
          </a:extLst>
        </xdr:cNvPr>
        <xdr:cNvPicPr>
          <a:picLocks noChangeAspect="1"/>
        </xdr:cNvPicPr>
      </xdr:nvPicPr>
      <xdr:blipFill>
        <a:blip xmlns:r="http://schemas.openxmlformats.org/officeDocument/2006/relationships" r:embed="rId25"/>
        <a:stretch>
          <a:fillRect/>
        </a:stretch>
      </xdr:blipFill>
      <xdr:spPr>
        <a:xfrm>
          <a:off x="905329" y="57240714"/>
          <a:ext cx="3067208" cy="1892397"/>
        </a:xfrm>
        <a:prstGeom prst="rect">
          <a:avLst/>
        </a:prstGeom>
      </xdr:spPr>
    </xdr:pic>
    <xdr:clientData/>
  </xdr:oneCellAnchor>
  <xdr:oneCellAnchor>
    <xdr:from>
      <xdr:col>7</xdr:col>
      <xdr:colOff>0</xdr:colOff>
      <xdr:row>269</xdr:row>
      <xdr:rowOff>0</xdr:rowOff>
    </xdr:from>
    <xdr:ext cx="2565532" cy="1930499"/>
    <xdr:pic>
      <xdr:nvPicPr>
        <xdr:cNvPr id="28" name="그림 27">
          <a:extLst>
            <a:ext uri="{FF2B5EF4-FFF2-40B4-BE49-F238E27FC236}">
              <a16:creationId xmlns:a16="http://schemas.microsoft.com/office/drawing/2014/main" id="{1B26979C-B320-4C36-A52E-417CA1F9029F}"/>
            </a:ext>
          </a:extLst>
        </xdr:cNvPr>
        <xdr:cNvPicPr>
          <a:picLocks noChangeAspect="1"/>
        </xdr:cNvPicPr>
      </xdr:nvPicPr>
      <xdr:blipFill>
        <a:blip xmlns:r="http://schemas.openxmlformats.org/officeDocument/2006/relationships" r:embed="rId26"/>
        <a:stretch>
          <a:fillRect/>
        </a:stretch>
      </xdr:blipFill>
      <xdr:spPr>
        <a:xfrm>
          <a:off x="4622800" y="57213500"/>
          <a:ext cx="2565532" cy="1930499"/>
        </a:xfrm>
        <a:prstGeom prst="rect">
          <a:avLst/>
        </a:prstGeom>
      </xdr:spPr>
    </xdr:pic>
    <xdr:clientData/>
  </xdr:oneCellAnchor>
  <xdr:oneCellAnchor>
    <xdr:from>
      <xdr:col>2</xdr:col>
      <xdr:colOff>1</xdr:colOff>
      <xdr:row>287</xdr:row>
      <xdr:rowOff>1</xdr:rowOff>
    </xdr:from>
    <xdr:ext cx="4652580" cy="2385786"/>
    <xdr:pic>
      <xdr:nvPicPr>
        <xdr:cNvPr id="29" name="그림 28">
          <a:extLst>
            <a:ext uri="{FF2B5EF4-FFF2-40B4-BE49-F238E27FC236}">
              <a16:creationId xmlns:a16="http://schemas.microsoft.com/office/drawing/2014/main" id="{8BCA8678-2E67-4852-A78D-7BAFD117EBFD}"/>
            </a:ext>
          </a:extLst>
        </xdr:cNvPr>
        <xdr:cNvPicPr>
          <a:picLocks noChangeAspect="1"/>
        </xdr:cNvPicPr>
      </xdr:nvPicPr>
      <xdr:blipFill>
        <a:blip xmlns:r="http://schemas.openxmlformats.org/officeDocument/2006/relationships" r:embed="rId27"/>
        <a:stretch>
          <a:fillRect/>
        </a:stretch>
      </xdr:blipFill>
      <xdr:spPr>
        <a:xfrm>
          <a:off x="1320801" y="61099701"/>
          <a:ext cx="4652580" cy="2385786"/>
        </a:xfrm>
        <a:prstGeom prst="rect">
          <a:avLst/>
        </a:prstGeom>
      </xdr:spPr>
    </xdr:pic>
    <xdr:clientData/>
  </xdr:oneCellAnchor>
  <xdr:oneCellAnchor>
    <xdr:from>
      <xdr:col>2</xdr:col>
      <xdr:colOff>27214</xdr:colOff>
      <xdr:row>321</xdr:row>
      <xdr:rowOff>18143</xdr:rowOff>
    </xdr:from>
    <xdr:ext cx="2609984" cy="1911448"/>
    <xdr:pic>
      <xdr:nvPicPr>
        <xdr:cNvPr id="30" name="그림 29">
          <a:extLst>
            <a:ext uri="{FF2B5EF4-FFF2-40B4-BE49-F238E27FC236}">
              <a16:creationId xmlns:a16="http://schemas.microsoft.com/office/drawing/2014/main" id="{3B8EEDC2-8D89-4443-B1D5-8C06E80A5504}"/>
            </a:ext>
          </a:extLst>
        </xdr:cNvPr>
        <xdr:cNvPicPr>
          <a:picLocks noChangeAspect="1"/>
        </xdr:cNvPicPr>
      </xdr:nvPicPr>
      <xdr:blipFill>
        <a:blip xmlns:r="http://schemas.openxmlformats.org/officeDocument/2006/relationships" r:embed="rId28"/>
        <a:stretch>
          <a:fillRect/>
        </a:stretch>
      </xdr:blipFill>
      <xdr:spPr>
        <a:xfrm>
          <a:off x="1348014" y="68458443"/>
          <a:ext cx="2609984" cy="1911448"/>
        </a:xfrm>
        <a:prstGeom prst="rect">
          <a:avLst/>
        </a:prstGeom>
      </xdr:spPr>
    </xdr:pic>
    <xdr:clientData/>
  </xdr:oneCellAnchor>
  <xdr:oneCellAnchor>
    <xdr:from>
      <xdr:col>9</xdr:col>
      <xdr:colOff>653142</xdr:colOff>
      <xdr:row>320</xdr:row>
      <xdr:rowOff>154215</xdr:rowOff>
    </xdr:from>
    <xdr:ext cx="3302170" cy="1936850"/>
    <xdr:pic>
      <xdr:nvPicPr>
        <xdr:cNvPr id="31" name="그림 30">
          <a:extLst>
            <a:ext uri="{FF2B5EF4-FFF2-40B4-BE49-F238E27FC236}">
              <a16:creationId xmlns:a16="http://schemas.microsoft.com/office/drawing/2014/main" id="{3E60C2E8-BB94-45A3-B10D-7B77B983BDB6}"/>
            </a:ext>
          </a:extLst>
        </xdr:cNvPr>
        <xdr:cNvPicPr>
          <a:picLocks noChangeAspect="1"/>
        </xdr:cNvPicPr>
      </xdr:nvPicPr>
      <xdr:blipFill>
        <a:blip xmlns:r="http://schemas.openxmlformats.org/officeDocument/2006/relationships" r:embed="rId29"/>
        <a:stretch>
          <a:fillRect/>
        </a:stretch>
      </xdr:blipFill>
      <xdr:spPr>
        <a:xfrm>
          <a:off x="4481285" y="68951929"/>
          <a:ext cx="3302170" cy="1936850"/>
        </a:xfrm>
        <a:prstGeom prst="rect">
          <a:avLst/>
        </a:prstGeom>
      </xdr:spPr>
    </xdr:pic>
    <xdr:clientData/>
  </xdr:oneCellAnchor>
  <xdr:oneCellAnchor>
    <xdr:from>
      <xdr:col>2</xdr:col>
      <xdr:colOff>0</xdr:colOff>
      <xdr:row>331</xdr:row>
      <xdr:rowOff>54428</xdr:rowOff>
    </xdr:from>
    <xdr:ext cx="2694214" cy="1913959"/>
    <xdr:pic>
      <xdr:nvPicPr>
        <xdr:cNvPr id="32" name="그림 31">
          <a:extLst>
            <a:ext uri="{FF2B5EF4-FFF2-40B4-BE49-F238E27FC236}">
              <a16:creationId xmlns:a16="http://schemas.microsoft.com/office/drawing/2014/main" id="{81C25E7C-5C72-40CB-ACB4-B0208D717F8A}"/>
            </a:ext>
          </a:extLst>
        </xdr:cNvPr>
        <xdr:cNvPicPr>
          <a:picLocks noChangeAspect="1"/>
        </xdr:cNvPicPr>
      </xdr:nvPicPr>
      <xdr:blipFill>
        <a:blip xmlns:r="http://schemas.openxmlformats.org/officeDocument/2006/relationships" r:embed="rId30"/>
        <a:stretch>
          <a:fillRect/>
        </a:stretch>
      </xdr:blipFill>
      <xdr:spPr>
        <a:xfrm>
          <a:off x="896258" y="70653728"/>
          <a:ext cx="2694214" cy="1913959"/>
        </a:xfrm>
        <a:prstGeom prst="rect">
          <a:avLst/>
        </a:prstGeom>
      </xdr:spPr>
    </xdr:pic>
    <xdr:clientData/>
  </xdr:oneCellAnchor>
  <xdr:oneCellAnchor>
    <xdr:from>
      <xdr:col>9</xdr:col>
      <xdr:colOff>18142</xdr:colOff>
      <xdr:row>331</xdr:row>
      <xdr:rowOff>72573</xdr:rowOff>
    </xdr:from>
    <xdr:ext cx="1762412" cy="1895928"/>
    <xdr:pic>
      <xdr:nvPicPr>
        <xdr:cNvPr id="33" name="그림 32">
          <a:extLst>
            <a:ext uri="{FF2B5EF4-FFF2-40B4-BE49-F238E27FC236}">
              <a16:creationId xmlns:a16="http://schemas.microsoft.com/office/drawing/2014/main" id="{DEFBDB08-8BC8-430C-B3AB-8A7A1C9700A1}"/>
            </a:ext>
          </a:extLst>
        </xdr:cNvPr>
        <xdr:cNvPicPr>
          <a:picLocks noChangeAspect="1"/>
        </xdr:cNvPicPr>
      </xdr:nvPicPr>
      <xdr:blipFill>
        <a:blip xmlns:r="http://schemas.openxmlformats.org/officeDocument/2006/relationships" r:embed="rId31"/>
        <a:stretch>
          <a:fillRect/>
        </a:stretch>
      </xdr:blipFill>
      <xdr:spPr>
        <a:xfrm>
          <a:off x="3846285" y="71265144"/>
          <a:ext cx="1762412" cy="1895928"/>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8</xdr:col>
      <xdr:colOff>414419</xdr:colOff>
      <xdr:row>10</xdr:row>
      <xdr:rowOff>73554</xdr:rowOff>
    </xdr:from>
    <xdr:ext cx="3429940" cy="1487387"/>
    <xdr:pic>
      <xdr:nvPicPr>
        <xdr:cNvPr id="2" name="Picture 1" descr="대우조선 인수 첫발 뗐지만…무거운 짐 싣고 닻올린 한국조선해양 | 한국경제">
          <a:extLst>
            <a:ext uri="{FF2B5EF4-FFF2-40B4-BE49-F238E27FC236}">
              <a16:creationId xmlns:a16="http://schemas.microsoft.com/office/drawing/2014/main" id="{E0D92923-A8BB-4790-B0A4-853D9026E33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770769" y="2296054"/>
          <a:ext cx="3429940" cy="1487387"/>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426590</xdr:colOff>
      <xdr:row>17</xdr:row>
      <xdr:rowOff>108072</xdr:rowOff>
    </xdr:from>
    <xdr:ext cx="3797549" cy="1504146"/>
    <xdr:pic>
      <xdr:nvPicPr>
        <xdr:cNvPr id="3" name="Picture 2" descr="IB토마토] (슈퍼사이클 K-조선)①HD현대중공업, 엔진사업 확대로 수익성 키운다">
          <a:extLst>
            <a:ext uri="{FF2B5EF4-FFF2-40B4-BE49-F238E27FC236}">
              <a16:creationId xmlns:a16="http://schemas.microsoft.com/office/drawing/2014/main" id="{48ECBA6B-4809-4772-A833-71A6483800CB}"/>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782940" y="3886322"/>
          <a:ext cx="3797549" cy="1504146"/>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164570</xdr:colOff>
      <xdr:row>89</xdr:row>
      <xdr:rowOff>102130</xdr:rowOff>
    </xdr:from>
    <xdr:ext cx="5960269" cy="1375388"/>
    <xdr:pic>
      <xdr:nvPicPr>
        <xdr:cNvPr id="4" name="Picture 3">
          <a:extLst>
            <a:ext uri="{FF2B5EF4-FFF2-40B4-BE49-F238E27FC236}">
              <a16:creationId xmlns:a16="http://schemas.microsoft.com/office/drawing/2014/main" id="{C4B1B23E-9CD2-429F-9D2E-9054951502ED}"/>
            </a:ext>
          </a:extLst>
        </xdr:cNvPr>
        <xdr:cNvPicPr>
          <a:picLocks noChangeAspect="1"/>
        </xdr:cNvPicPr>
      </xdr:nvPicPr>
      <xdr:blipFill>
        <a:blip xmlns:r="http://schemas.openxmlformats.org/officeDocument/2006/relationships" r:embed="rId3"/>
        <a:stretch>
          <a:fillRect/>
        </a:stretch>
      </xdr:blipFill>
      <xdr:spPr>
        <a:xfrm>
          <a:off x="6520920" y="19882380"/>
          <a:ext cx="5960269" cy="1375388"/>
        </a:xfrm>
        <a:prstGeom prst="rect">
          <a:avLst/>
        </a:prstGeom>
        <a:ln w="38100">
          <a:solidFill>
            <a:schemeClr val="tx1"/>
          </a:solidFill>
        </a:ln>
      </xdr:spPr>
    </xdr:pic>
    <xdr:clientData/>
  </xdr:oneCellAnchor>
  <xdr:oneCellAnchor>
    <xdr:from>
      <xdr:col>8</xdr:col>
      <xdr:colOff>416781</xdr:colOff>
      <xdr:row>24</xdr:row>
      <xdr:rowOff>137095</xdr:rowOff>
    </xdr:from>
    <xdr:ext cx="4501838" cy="1556097"/>
    <xdr:pic>
      <xdr:nvPicPr>
        <xdr:cNvPr id="5" name="Picture 4">
          <a:extLst>
            <a:ext uri="{FF2B5EF4-FFF2-40B4-BE49-F238E27FC236}">
              <a16:creationId xmlns:a16="http://schemas.microsoft.com/office/drawing/2014/main" id="{7C609178-2699-4A6D-AE6B-A794E0485EBB}"/>
            </a:ext>
          </a:extLst>
        </xdr:cNvPr>
        <xdr:cNvPicPr>
          <a:picLocks noChangeAspect="1"/>
        </xdr:cNvPicPr>
      </xdr:nvPicPr>
      <xdr:blipFill>
        <a:blip xmlns:r="http://schemas.openxmlformats.org/officeDocument/2006/relationships" r:embed="rId4"/>
        <a:stretch>
          <a:fillRect/>
        </a:stretch>
      </xdr:blipFill>
      <xdr:spPr>
        <a:xfrm>
          <a:off x="6773131" y="5471095"/>
          <a:ext cx="4501838" cy="1556097"/>
        </a:xfrm>
        <a:prstGeom prst="rect">
          <a:avLst/>
        </a:prstGeom>
        <a:ln w="38100">
          <a:solidFill>
            <a:schemeClr val="tx1"/>
          </a:solidFill>
        </a:ln>
      </xdr:spPr>
    </xdr:pic>
    <xdr:clientData/>
  </xdr:oneCellAnchor>
  <xdr:oneCellAnchor>
    <xdr:from>
      <xdr:col>9</xdr:col>
      <xdr:colOff>15671</xdr:colOff>
      <xdr:row>155</xdr:row>
      <xdr:rowOff>167296</xdr:rowOff>
    </xdr:from>
    <xdr:ext cx="3219443" cy="2539434"/>
    <xdr:pic>
      <xdr:nvPicPr>
        <xdr:cNvPr id="6" name="Picture 5">
          <a:extLst>
            <a:ext uri="{FF2B5EF4-FFF2-40B4-BE49-F238E27FC236}">
              <a16:creationId xmlns:a16="http://schemas.microsoft.com/office/drawing/2014/main" id="{12ED12B7-C765-428A-BF66-4DCEE4EE5BA3}"/>
            </a:ext>
          </a:extLst>
        </xdr:cNvPr>
        <xdr:cNvPicPr>
          <a:picLocks noChangeAspect="1"/>
        </xdr:cNvPicPr>
      </xdr:nvPicPr>
      <xdr:blipFill>
        <a:blip xmlns:r="http://schemas.openxmlformats.org/officeDocument/2006/relationships" r:embed="rId5"/>
        <a:stretch>
          <a:fillRect/>
        </a:stretch>
      </xdr:blipFill>
      <xdr:spPr>
        <a:xfrm>
          <a:off x="7280071" y="34616046"/>
          <a:ext cx="3219443" cy="2539434"/>
        </a:xfrm>
        <a:prstGeom prst="rect">
          <a:avLst/>
        </a:prstGeom>
        <a:ln w="38100">
          <a:solidFill>
            <a:schemeClr val="tx1"/>
          </a:solidFill>
        </a:ln>
      </xdr:spPr>
    </xdr:pic>
    <xdr:clientData/>
  </xdr:oneCellAnchor>
  <xdr:oneCellAnchor>
    <xdr:from>
      <xdr:col>13</xdr:col>
      <xdr:colOff>244638</xdr:colOff>
      <xdr:row>145</xdr:row>
      <xdr:rowOff>60855</xdr:rowOff>
    </xdr:from>
    <xdr:ext cx="3234097" cy="1752664"/>
    <xdr:pic>
      <xdr:nvPicPr>
        <xdr:cNvPr id="7" name="Picture 6">
          <a:extLst>
            <a:ext uri="{FF2B5EF4-FFF2-40B4-BE49-F238E27FC236}">
              <a16:creationId xmlns:a16="http://schemas.microsoft.com/office/drawing/2014/main" id="{2BA6B19D-628B-4B05-9A97-73AA39C53C49}"/>
            </a:ext>
          </a:extLst>
        </xdr:cNvPr>
        <xdr:cNvPicPr>
          <a:picLocks noChangeAspect="1"/>
        </xdr:cNvPicPr>
      </xdr:nvPicPr>
      <xdr:blipFill>
        <a:blip xmlns:r="http://schemas.openxmlformats.org/officeDocument/2006/relationships" r:embed="rId6"/>
        <a:stretch>
          <a:fillRect/>
        </a:stretch>
      </xdr:blipFill>
      <xdr:spPr>
        <a:xfrm>
          <a:off x="11141238" y="32287105"/>
          <a:ext cx="3234097" cy="1752664"/>
        </a:xfrm>
        <a:prstGeom prst="rect">
          <a:avLst/>
        </a:prstGeom>
        <a:ln w="38100">
          <a:solidFill>
            <a:schemeClr val="tx1"/>
          </a:solidFill>
        </a:ln>
      </xdr:spPr>
    </xdr:pic>
    <xdr:clientData/>
  </xdr:oneCellAnchor>
  <xdr:oneCellAnchor>
    <xdr:from>
      <xdr:col>13</xdr:col>
      <xdr:colOff>357595</xdr:colOff>
      <xdr:row>155</xdr:row>
      <xdr:rowOff>60243</xdr:rowOff>
    </xdr:from>
    <xdr:ext cx="2682949" cy="2878351"/>
    <xdr:pic>
      <xdr:nvPicPr>
        <xdr:cNvPr id="8" name="Picture 7">
          <a:extLst>
            <a:ext uri="{FF2B5EF4-FFF2-40B4-BE49-F238E27FC236}">
              <a16:creationId xmlns:a16="http://schemas.microsoft.com/office/drawing/2014/main" id="{F124E24D-A53A-438B-849D-4300A2F3263F}"/>
            </a:ext>
          </a:extLst>
        </xdr:cNvPr>
        <xdr:cNvPicPr>
          <a:picLocks noChangeAspect="1"/>
        </xdr:cNvPicPr>
      </xdr:nvPicPr>
      <xdr:blipFill>
        <a:blip xmlns:r="http://schemas.openxmlformats.org/officeDocument/2006/relationships" r:embed="rId7"/>
        <a:stretch>
          <a:fillRect/>
        </a:stretch>
      </xdr:blipFill>
      <xdr:spPr>
        <a:xfrm>
          <a:off x="11254195" y="34508993"/>
          <a:ext cx="2682949" cy="2878351"/>
        </a:xfrm>
        <a:prstGeom prst="rect">
          <a:avLst/>
        </a:prstGeom>
        <a:ln w="38100">
          <a:solidFill>
            <a:schemeClr val="tx1"/>
          </a:solidFill>
        </a:ln>
      </xdr:spPr>
    </xdr:pic>
    <xdr:clientData/>
  </xdr:oneCellAnchor>
  <xdr:oneCellAnchor>
    <xdr:from>
      <xdr:col>8</xdr:col>
      <xdr:colOff>423334</xdr:colOff>
      <xdr:row>1</xdr:row>
      <xdr:rowOff>105832</xdr:rowOff>
    </xdr:from>
    <xdr:ext cx="3813463" cy="1888452"/>
    <xdr:pic>
      <xdr:nvPicPr>
        <xdr:cNvPr id="9" name="Picture 8" descr="주가추이,내부자거래 차트: 자세한 내용은 클릭후 팝업창 참고">
          <a:extLst>
            <a:ext uri="{FF2B5EF4-FFF2-40B4-BE49-F238E27FC236}">
              <a16:creationId xmlns:a16="http://schemas.microsoft.com/office/drawing/2014/main" id="{BCE99504-F1FA-4CCD-BACD-5348A3820F1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779684" y="328082"/>
          <a:ext cx="3813463" cy="1888452"/>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198438</xdr:colOff>
      <xdr:row>79</xdr:row>
      <xdr:rowOff>185208</xdr:rowOff>
    </xdr:from>
    <xdr:ext cx="3813463" cy="1888452"/>
    <xdr:pic>
      <xdr:nvPicPr>
        <xdr:cNvPr id="10" name="Picture 9" descr="주가추이,내부자거래 차트: 자세한 내용은 클릭후 팝업창 참고">
          <a:extLst>
            <a:ext uri="{FF2B5EF4-FFF2-40B4-BE49-F238E27FC236}">
              <a16:creationId xmlns:a16="http://schemas.microsoft.com/office/drawing/2014/main" id="{2D3E645D-B16F-43E7-B814-C83A588439C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554788" y="17742958"/>
          <a:ext cx="3813463" cy="1888452"/>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357188</xdr:colOff>
      <xdr:row>145</xdr:row>
      <xdr:rowOff>26458</xdr:rowOff>
    </xdr:from>
    <xdr:ext cx="3813463" cy="1867525"/>
    <xdr:pic>
      <xdr:nvPicPr>
        <xdr:cNvPr id="11" name="Picture 10" descr="주가추이,내부자거래 차트: 자세한 내용은 클릭후 팝업창 참고">
          <a:extLst>
            <a:ext uri="{FF2B5EF4-FFF2-40B4-BE49-F238E27FC236}">
              <a16:creationId xmlns:a16="http://schemas.microsoft.com/office/drawing/2014/main" id="{E90EC525-F5E8-4691-8A6D-140720C3975F}"/>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713538" y="32252708"/>
          <a:ext cx="3813463" cy="1867525"/>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wsDr>
</file>

<file path=xl/drawings/drawing11.xml><?xml version="1.0" encoding="utf-8"?>
<xdr:wsDr xmlns:xdr="http://schemas.openxmlformats.org/drawingml/2006/spreadsheetDrawing" xmlns:a="http://schemas.openxmlformats.org/drawingml/2006/main">
  <xdr:oneCellAnchor>
    <xdr:from>
      <xdr:col>16</xdr:col>
      <xdr:colOff>199274</xdr:colOff>
      <xdr:row>168</xdr:row>
      <xdr:rowOff>47458</xdr:rowOff>
    </xdr:from>
    <xdr:ext cx="4151592" cy="2984981"/>
    <xdr:pic>
      <xdr:nvPicPr>
        <xdr:cNvPr id="2" name="Picture 1">
          <a:extLst>
            <a:ext uri="{FF2B5EF4-FFF2-40B4-BE49-F238E27FC236}">
              <a16:creationId xmlns:a16="http://schemas.microsoft.com/office/drawing/2014/main" id="{9EDD5102-BA3F-419C-BBF5-7862FA11DEA9}"/>
            </a:ext>
          </a:extLst>
        </xdr:cNvPr>
        <xdr:cNvPicPr>
          <a:picLocks noChangeAspect="1"/>
        </xdr:cNvPicPr>
      </xdr:nvPicPr>
      <xdr:blipFill>
        <a:blip xmlns:r="http://schemas.openxmlformats.org/officeDocument/2006/relationships" r:embed="rId1"/>
        <a:stretch>
          <a:fillRect/>
        </a:stretch>
      </xdr:blipFill>
      <xdr:spPr>
        <a:xfrm>
          <a:off x="13820024" y="37385458"/>
          <a:ext cx="4151592" cy="2984981"/>
        </a:xfrm>
        <a:prstGeom prst="rect">
          <a:avLst/>
        </a:prstGeom>
        <a:ln w="38100">
          <a:solidFill>
            <a:schemeClr val="tx1"/>
          </a:solidFill>
        </a:ln>
      </xdr:spPr>
    </xdr:pic>
    <xdr:clientData/>
  </xdr:oneCellAnchor>
  <xdr:oneCellAnchor>
    <xdr:from>
      <xdr:col>13</xdr:col>
      <xdr:colOff>97381</xdr:colOff>
      <xdr:row>167</xdr:row>
      <xdr:rowOff>148313</xdr:rowOff>
    </xdr:from>
    <xdr:ext cx="2316621" cy="3431947"/>
    <xdr:pic>
      <xdr:nvPicPr>
        <xdr:cNvPr id="3" name="Picture 2">
          <a:extLst>
            <a:ext uri="{FF2B5EF4-FFF2-40B4-BE49-F238E27FC236}">
              <a16:creationId xmlns:a16="http://schemas.microsoft.com/office/drawing/2014/main" id="{00CE199C-2263-4E0B-94BC-0ED27F6A07EA}"/>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993981" y="37264063"/>
          <a:ext cx="2316621" cy="3431947"/>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444863</xdr:colOff>
      <xdr:row>226</xdr:row>
      <xdr:rowOff>176890</xdr:rowOff>
    </xdr:from>
    <xdr:ext cx="3324819" cy="2166226"/>
    <xdr:pic>
      <xdr:nvPicPr>
        <xdr:cNvPr id="4" name="Picture 4">
          <a:extLst>
            <a:ext uri="{FF2B5EF4-FFF2-40B4-BE49-F238E27FC236}">
              <a16:creationId xmlns:a16="http://schemas.microsoft.com/office/drawing/2014/main" id="{B686A6ED-0EEC-4878-929E-12C7C098222F}"/>
            </a:ext>
          </a:extLst>
        </xdr:cNvPr>
        <xdr:cNvPicPr>
          <a:picLocks noChangeAspect="1"/>
        </xdr:cNvPicPr>
      </xdr:nvPicPr>
      <xdr:blipFill>
        <a:blip xmlns:r="http://schemas.openxmlformats.org/officeDocument/2006/relationships" r:embed="rId3"/>
        <a:stretch>
          <a:fillRect/>
        </a:stretch>
      </xdr:blipFill>
      <xdr:spPr>
        <a:xfrm>
          <a:off x="6801213" y="50405390"/>
          <a:ext cx="3324819" cy="2166226"/>
        </a:xfrm>
        <a:prstGeom prst="rect">
          <a:avLst/>
        </a:prstGeom>
        <a:ln w="38100">
          <a:solidFill>
            <a:schemeClr val="tx1"/>
          </a:solidFill>
        </a:ln>
      </xdr:spPr>
    </xdr:pic>
    <xdr:clientData/>
  </xdr:oneCellAnchor>
  <xdr:oneCellAnchor>
    <xdr:from>
      <xdr:col>14</xdr:col>
      <xdr:colOff>607326</xdr:colOff>
      <xdr:row>1</xdr:row>
      <xdr:rowOff>0</xdr:rowOff>
    </xdr:from>
    <xdr:ext cx="3793672" cy="1899613"/>
    <xdr:pic>
      <xdr:nvPicPr>
        <xdr:cNvPr id="5" name="Picture 3" descr="주가추이,내부자거래 차트: 자세한 내용은 클릭후 팝업창 참고">
          <a:extLst>
            <a:ext uri="{FF2B5EF4-FFF2-40B4-BE49-F238E27FC236}">
              <a16:creationId xmlns:a16="http://schemas.microsoft.com/office/drawing/2014/main" id="{B3EF0B5A-A0D4-4EBE-8139-E181110F011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411976" y="222250"/>
          <a:ext cx="3793672" cy="1899613"/>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349156</xdr:colOff>
      <xdr:row>3</xdr:row>
      <xdr:rowOff>50989</xdr:rowOff>
    </xdr:from>
    <xdr:ext cx="5335173" cy="5579258"/>
    <xdr:pic>
      <xdr:nvPicPr>
        <xdr:cNvPr id="6" name="Picture 5">
          <a:extLst>
            <a:ext uri="{FF2B5EF4-FFF2-40B4-BE49-F238E27FC236}">
              <a16:creationId xmlns:a16="http://schemas.microsoft.com/office/drawing/2014/main" id="{5AE8B7E6-49EF-4223-B53A-2667699959D9}"/>
            </a:ext>
          </a:extLst>
        </xdr:cNvPr>
        <xdr:cNvPicPr>
          <a:picLocks noChangeAspect="1"/>
        </xdr:cNvPicPr>
      </xdr:nvPicPr>
      <xdr:blipFill>
        <a:blip xmlns:r="http://schemas.openxmlformats.org/officeDocument/2006/relationships" r:embed="rId5"/>
        <a:stretch>
          <a:fillRect/>
        </a:stretch>
      </xdr:blipFill>
      <xdr:spPr>
        <a:xfrm>
          <a:off x="6705506" y="717739"/>
          <a:ext cx="5335173" cy="5579258"/>
        </a:xfrm>
        <a:prstGeom prst="rect">
          <a:avLst/>
        </a:prstGeom>
        <a:ln w="38100">
          <a:solidFill>
            <a:schemeClr val="tx1"/>
          </a:solidFill>
        </a:ln>
      </xdr:spPr>
    </xdr:pic>
    <xdr:clientData/>
  </xdr:oneCellAnchor>
  <xdr:oneCellAnchor>
    <xdr:from>
      <xdr:col>8</xdr:col>
      <xdr:colOff>165280</xdr:colOff>
      <xdr:row>70</xdr:row>
      <xdr:rowOff>123788</xdr:rowOff>
    </xdr:from>
    <xdr:ext cx="4269517" cy="2011421"/>
    <xdr:pic>
      <xdr:nvPicPr>
        <xdr:cNvPr id="7" name="Picture 6">
          <a:extLst>
            <a:ext uri="{FF2B5EF4-FFF2-40B4-BE49-F238E27FC236}">
              <a16:creationId xmlns:a16="http://schemas.microsoft.com/office/drawing/2014/main" id="{02CF53C6-2C78-4468-9597-871DBFB21E57}"/>
            </a:ext>
          </a:extLst>
        </xdr:cNvPr>
        <xdr:cNvPicPr>
          <a:picLocks noChangeAspect="1"/>
        </xdr:cNvPicPr>
      </xdr:nvPicPr>
      <xdr:blipFill rotWithShape="1">
        <a:blip xmlns:r="http://schemas.openxmlformats.org/officeDocument/2006/relationships" r:embed="rId6"/>
        <a:srcRect l="357" r="1"/>
        <a:stretch/>
      </xdr:blipFill>
      <xdr:spPr>
        <a:xfrm>
          <a:off x="6521630" y="15681288"/>
          <a:ext cx="4269517" cy="2011421"/>
        </a:xfrm>
        <a:prstGeom prst="rect">
          <a:avLst/>
        </a:prstGeom>
        <a:ln w="38100">
          <a:solidFill>
            <a:schemeClr val="tx1"/>
          </a:solidFill>
        </a:ln>
      </xdr:spPr>
    </xdr:pic>
    <xdr:clientData/>
  </xdr:oneCellAnchor>
  <xdr:oneCellAnchor>
    <xdr:from>
      <xdr:col>18</xdr:col>
      <xdr:colOff>148662</xdr:colOff>
      <xdr:row>60</xdr:row>
      <xdr:rowOff>99205</xdr:rowOff>
    </xdr:from>
    <xdr:ext cx="4284934" cy="2013681"/>
    <xdr:pic>
      <xdr:nvPicPr>
        <xdr:cNvPr id="8" name="Picture 7">
          <a:extLst>
            <a:ext uri="{FF2B5EF4-FFF2-40B4-BE49-F238E27FC236}">
              <a16:creationId xmlns:a16="http://schemas.microsoft.com/office/drawing/2014/main" id="{2A470F6B-8B93-4991-97A8-587125DE340C}"/>
            </a:ext>
          </a:extLst>
        </xdr:cNvPr>
        <xdr:cNvPicPr>
          <a:picLocks noChangeAspect="1"/>
        </xdr:cNvPicPr>
      </xdr:nvPicPr>
      <xdr:blipFill rotWithShape="1">
        <a:blip xmlns:r="http://schemas.openxmlformats.org/officeDocument/2006/relationships" r:embed="rId7"/>
        <a:srcRect l="937" r="408"/>
        <a:stretch/>
      </xdr:blipFill>
      <xdr:spPr>
        <a:xfrm>
          <a:off x="15585512" y="13434205"/>
          <a:ext cx="4284934" cy="2013681"/>
        </a:xfrm>
        <a:prstGeom prst="rect">
          <a:avLst/>
        </a:prstGeom>
        <a:ln w="38100">
          <a:solidFill>
            <a:schemeClr val="tx1"/>
          </a:solidFill>
        </a:ln>
      </xdr:spPr>
    </xdr:pic>
    <xdr:clientData/>
  </xdr:oneCellAnchor>
  <xdr:oneCellAnchor>
    <xdr:from>
      <xdr:col>14</xdr:col>
      <xdr:colOff>654715</xdr:colOff>
      <xdr:row>11</xdr:row>
      <xdr:rowOff>165100</xdr:rowOff>
    </xdr:from>
    <xdr:ext cx="5702733" cy="4263737"/>
    <xdr:pic>
      <xdr:nvPicPr>
        <xdr:cNvPr id="9" name="Picture 8">
          <a:extLst>
            <a:ext uri="{FF2B5EF4-FFF2-40B4-BE49-F238E27FC236}">
              <a16:creationId xmlns:a16="http://schemas.microsoft.com/office/drawing/2014/main" id="{020C5AE9-F379-4BE3-8A36-826B93669EA6}"/>
            </a:ext>
          </a:extLst>
        </xdr:cNvPr>
        <xdr:cNvPicPr>
          <a:picLocks noChangeAspect="1"/>
        </xdr:cNvPicPr>
      </xdr:nvPicPr>
      <xdr:blipFill>
        <a:blip xmlns:r="http://schemas.openxmlformats.org/officeDocument/2006/relationships" r:embed="rId8"/>
        <a:stretch>
          <a:fillRect/>
        </a:stretch>
      </xdr:blipFill>
      <xdr:spPr>
        <a:xfrm>
          <a:off x="12459365" y="2609850"/>
          <a:ext cx="5702733" cy="4263737"/>
        </a:xfrm>
        <a:prstGeom prst="rect">
          <a:avLst/>
        </a:prstGeom>
        <a:ln w="38100">
          <a:solidFill>
            <a:schemeClr val="tx1"/>
          </a:solidFill>
        </a:ln>
      </xdr:spPr>
    </xdr:pic>
    <xdr:clientData/>
  </xdr:oneCellAnchor>
  <xdr:oneCellAnchor>
    <xdr:from>
      <xdr:col>8</xdr:col>
      <xdr:colOff>329909</xdr:colOff>
      <xdr:row>60</xdr:row>
      <xdr:rowOff>100431</xdr:rowOff>
    </xdr:from>
    <xdr:ext cx="3793671" cy="1912820"/>
    <xdr:pic>
      <xdr:nvPicPr>
        <xdr:cNvPr id="10" name="Picture 10" descr="주가추이,내부자거래 차트: 자세한 내용은 클릭후 팝업창 참고">
          <a:extLst>
            <a:ext uri="{FF2B5EF4-FFF2-40B4-BE49-F238E27FC236}">
              <a16:creationId xmlns:a16="http://schemas.microsoft.com/office/drawing/2014/main" id="{A344AC42-2711-4A39-8AF8-B3D7EEDB2E11}"/>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686259" y="13435431"/>
          <a:ext cx="3793671" cy="1912820"/>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17</xdr:col>
      <xdr:colOff>499242</xdr:colOff>
      <xdr:row>71</xdr:row>
      <xdr:rowOff>143055</xdr:rowOff>
    </xdr:from>
    <xdr:ext cx="5891746" cy="1496013"/>
    <xdr:pic>
      <xdr:nvPicPr>
        <xdr:cNvPr id="11" name="Picture 11">
          <a:extLst>
            <a:ext uri="{FF2B5EF4-FFF2-40B4-BE49-F238E27FC236}">
              <a16:creationId xmlns:a16="http://schemas.microsoft.com/office/drawing/2014/main" id="{0DD1CE4E-17B2-46C1-8C30-875A50ABDA67}"/>
            </a:ext>
          </a:extLst>
        </xdr:cNvPr>
        <xdr:cNvPicPr>
          <a:picLocks noChangeAspect="1"/>
        </xdr:cNvPicPr>
      </xdr:nvPicPr>
      <xdr:blipFill>
        <a:blip xmlns:r="http://schemas.openxmlformats.org/officeDocument/2006/relationships" r:embed="rId10"/>
        <a:stretch>
          <a:fillRect/>
        </a:stretch>
      </xdr:blipFill>
      <xdr:spPr>
        <a:xfrm>
          <a:off x="15028042" y="15922805"/>
          <a:ext cx="5891746" cy="1496013"/>
        </a:xfrm>
        <a:prstGeom prst="rect">
          <a:avLst/>
        </a:prstGeom>
        <a:ln w="38100">
          <a:solidFill>
            <a:schemeClr val="tx1"/>
          </a:solidFill>
        </a:ln>
      </xdr:spPr>
    </xdr:pic>
    <xdr:clientData/>
  </xdr:oneCellAnchor>
  <xdr:oneCellAnchor>
    <xdr:from>
      <xdr:col>13</xdr:col>
      <xdr:colOff>475885</xdr:colOff>
      <xdr:row>63</xdr:row>
      <xdr:rowOff>179944</xdr:rowOff>
    </xdr:from>
    <xdr:ext cx="3220421" cy="2618777"/>
    <xdr:pic>
      <xdr:nvPicPr>
        <xdr:cNvPr id="12" name="Picture 12">
          <a:extLst>
            <a:ext uri="{FF2B5EF4-FFF2-40B4-BE49-F238E27FC236}">
              <a16:creationId xmlns:a16="http://schemas.microsoft.com/office/drawing/2014/main" id="{E4910780-74F4-4E5D-BE46-5E2A05AEA444}"/>
            </a:ext>
          </a:extLst>
        </xdr:cNvPr>
        <xdr:cNvPicPr>
          <a:picLocks noChangeAspect="1"/>
        </xdr:cNvPicPr>
      </xdr:nvPicPr>
      <xdr:blipFill>
        <a:blip xmlns:r="http://schemas.openxmlformats.org/officeDocument/2006/relationships" r:embed="rId11"/>
        <a:stretch>
          <a:fillRect/>
        </a:stretch>
      </xdr:blipFill>
      <xdr:spPr>
        <a:xfrm>
          <a:off x="11372485" y="14181694"/>
          <a:ext cx="3220421" cy="2618777"/>
        </a:xfrm>
        <a:prstGeom prst="rect">
          <a:avLst/>
        </a:prstGeom>
        <a:ln w="38100">
          <a:solidFill>
            <a:schemeClr val="tx1"/>
          </a:solidFill>
        </a:ln>
      </xdr:spPr>
    </xdr:pic>
    <xdr:clientData/>
  </xdr:oneCellAnchor>
  <xdr:oneCellAnchor>
    <xdr:from>
      <xdr:col>8</xdr:col>
      <xdr:colOff>524189</xdr:colOff>
      <xdr:row>126</xdr:row>
      <xdr:rowOff>16257</xdr:rowOff>
    </xdr:from>
    <xdr:ext cx="6910984" cy="1430423"/>
    <xdr:pic>
      <xdr:nvPicPr>
        <xdr:cNvPr id="13" name="Picture 13">
          <a:extLst>
            <a:ext uri="{FF2B5EF4-FFF2-40B4-BE49-F238E27FC236}">
              <a16:creationId xmlns:a16="http://schemas.microsoft.com/office/drawing/2014/main" id="{31A2B7BB-20F0-4663-A59D-732ADDD9C725}"/>
            </a:ext>
          </a:extLst>
        </xdr:cNvPr>
        <xdr:cNvPicPr>
          <a:picLocks noChangeAspect="1"/>
        </xdr:cNvPicPr>
      </xdr:nvPicPr>
      <xdr:blipFill>
        <a:blip xmlns:r="http://schemas.openxmlformats.org/officeDocument/2006/relationships" r:embed="rId12"/>
        <a:stretch>
          <a:fillRect/>
        </a:stretch>
      </xdr:blipFill>
      <xdr:spPr>
        <a:xfrm>
          <a:off x="6880539" y="28019757"/>
          <a:ext cx="6910984" cy="1430423"/>
        </a:xfrm>
        <a:prstGeom prst="rect">
          <a:avLst/>
        </a:prstGeom>
        <a:ln w="38100">
          <a:solidFill>
            <a:schemeClr val="tx1"/>
          </a:solidFill>
        </a:ln>
      </xdr:spPr>
    </xdr:pic>
    <xdr:clientData/>
  </xdr:oneCellAnchor>
  <xdr:oneCellAnchor>
    <xdr:from>
      <xdr:col>16</xdr:col>
      <xdr:colOff>490681</xdr:colOff>
      <xdr:row>116</xdr:row>
      <xdr:rowOff>158574</xdr:rowOff>
    </xdr:from>
    <xdr:ext cx="5090144" cy="3004984"/>
    <xdr:pic>
      <xdr:nvPicPr>
        <xdr:cNvPr id="14" name="Picture 15">
          <a:extLst>
            <a:ext uri="{FF2B5EF4-FFF2-40B4-BE49-F238E27FC236}">
              <a16:creationId xmlns:a16="http://schemas.microsoft.com/office/drawing/2014/main" id="{1E4888B8-1F8B-4BFE-A331-5CAFF6225F73}"/>
            </a:ext>
          </a:extLst>
        </xdr:cNvPr>
        <xdr:cNvPicPr>
          <a:picLocks noChangeAspect="1"/>
        </xdr:cNvPicPr>
      </xdr:nvPicPr>
      <xdr:blipFill>
        <a:blip xmlns:r="http://schemas.openxmlformats.org/officeDocument/2006/relationships" r:embed="rId13"/>
        <a:stretch>
          <a:fillRect/>
        </a:stretch>
      </xdr:blipFill>
      <xdr:spPr>
        <a:xfrm>
          <a:off x="14111431" y="25939574"/>
          <a:ext cx="5090144" cy="3004984"/>
        </a:xfrm>
        <a:prstGeom prst="rect">
          <a:avLst/>
        </a:prstGeom>
        <a:ln w="38100">
          <a:solidFill>
            <a:schemeClr val="tx1"/>
          </a:solidFill>
        </a:ln>
      </xdr:spPr>
    </xdr:pic>
    <xdr:clientData/>
  </xdr:oneCellAnchor>
  <xdr:oneCellAnchor>
    <xdr:from>
      <xdr:col>9</xdr:col>
      <xdr:colOff>707160</xdr:colOff>
      <xdr:row>113</xdr:row>
      <xdr:rowOff>57725</xdr:rowOff>
    </xdr:from>
    <xdr:ext cx="4764561" cy="2338417"/>
    <xdr:pic>
      <xdr:nvPicPr>
        <xdr:cNvPr id="15" name="Picture 16" descr="주가추이,내부자거래 차트: 자세한 내용은 클릭후 팝업창 참고">
          <a:extLst>
            <a:ext uri="{FF2B5EF4-FFF2-40B4-BE49-F238E27FC236}">
              <a16:creationId xmlns:a16="http://schemas.microsoft.com/office/drawing/2014/main" id="{3A53289C-1219-4F92-AF74-A90E64A1380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7971560" y="25171975"/>
          <a:ext cx="4764561" cy="2338417"/>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341341</xdr:colOff>
      <xdr:row>170</xdr:row>
      <xdr:rowOff>139032</xdr:rowOff>
    </xdr:from>
    <xdr:ext cx="3793671" cy="1912387"/>
    <xdr:pic>
      <xdr:nvPicPr>
        <xdr:cNvPr id="16" name="Picture 17" descr="주가추이,내부자거래 차트: 자세한 내용은 클릭후 팝업창 참고">
          <a:extLst>
            <a:ext uri="{FF2B5EF4-FFF2-40B4-BE49-F238E27FC236}">
              <a16:creationId xmlns:a16="http://schemas.microsoft.com/office/drawing/2014/main" id="{7AC16A46-FC0F-4990-A116-B883F4328288}"/>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6697691" y="37921532"/>
          <a:ext cx="3793671" cy="1912387"/>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351824</xdr:colOff>
      <xdr:row>216</xdr:row>
      <xdr:rowOff>61496</xdr:rowOff>
    </xdr:from>
    <xdr:ext cx="3921828" cy="1968108"/>
    <xdr:pic>
      <xdr:nvPicPr>
        <xdr:cNvPr id="17" name="Picture 18" descr="주가추이,내부자거래 차트: 자세한 내용은 클릭후 팝업창 참고">
          <a:extLst>
            <a:ext uri="{FF2B5EF4-FFF2-40B4-BE49-F238E27FC236}">
              <a16:creationId xmlns:a16="http://schemas.microsoft.com/office/drawing/2014/main" id="{4F4BA06B-7675-42C8-9CB0-F599F274391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6708174" y="48067496"/>
          <a:ext cx="3921828" cy="1968108"/>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136831</xdr:colOff>
      <xdr:row>220</xdr:row>
      <xdr:rowOff>356</xdr:rowOff>
    </xdr:from>
    <xdr:ext cx="3226959" cy="2812703"/>
    <xdr:pic>
      <xdr:nvPicPr>
        <xdr:cNvPr id="18" name="Picture 14">
          <a:extLst>
            <a:ext uri="{FF2B5EF4-FFF2-40B4-BE49-F238E27FC236}">
              <a16:creationId xmlns:a16="http://schemas.microsoft.com/office/drawing/2014/main" id="{98EDE0FB-E551-474D-96DC-3A48C654FEC7}"/>
            </a:ext>
          </a:extLst>
        </xdr:cNvPr>
        <xdr:cNvPicPr>
          <a:picLocks noChangeAspect="1"/>
        </xdr:cNvPicPr>
      </xdr:nvPicPr>
      <xdr:blipFill>
        <a:blip xmlns:r="http://schemas.openxmlformats.org/officeDocument/2006/relationships" r:embed="rId17"/>
        <a:stretch>
          <a:fillRect/>
        </a:stretch>
      </xdr:blipFill>
      <xdr:spPr>
        <a:xfrm>
          <a:off x="11033431" y="48895356"/>
          <a:ext cx="3226959" cy="2812703"/>
        </a:xfrm>
        <a:prstGeom prst="rect">
          <a:avLst/>
        </a:prstGeom>
        <a:ln w="38100">
          <a:solidFill>
            <a:schemeClr val="tx1"/>
          </a:solidFill>
        </a:ln>
      </xdr:spPr>
    </xdr:pic>
    <xdr:clientData/>
  </xdr:oneCellAnchor>
</xdr:wsDr>
</file>

<file path=xl/drawings/drawing12.xml><?xml version="1.0" encoding="utf-8"?>
<xdr:wsDr xmlns:xdr="http://schemas.openxmlformats.org/drawingml/2006/spreadsheetDrawing" xmlns:a="http://schemas.openxmlformats.org/drawingml/2006/main">
  <xdr:oneCellAnchor>
    <xdr:from>
      <xdr:col>1</xdr:col>
      <xdr:colOff>0</xdr:colOff>
      <xdr:row>32</xdr:row>
      <xdr:rowOff>0</xdr:rowOff>
    </xdr:from>
    <xdr:ext cx="6077262" cy="2349621"/>
    <xdr:pic>
      <xdr:nvPicPr>
        <xdr:cNvPr id="2" name="그림 1">
          <a:extLst>
            <a:ext uri="{FF2B5EF4-FFF2-40B4-BE49-F238E27FC236}">
              <a16:creationId xmlns:a16="http://schemas.microsoft.com/office/drawing/2014/main" id="{D8B5378F-DED8-41CB-B772-2D9C2189DFD2}"/>
            </a:ext>
          </a:extLst>
        </xdr:cNvPr>
        <xdr:cNvPicPr>
          <a:picLocks noChangeAspect="1"/>
        </xdr:cNvPicPr>
      </xdr:nvPicPr>
      <xdr:blipFill>
        <a:blip xmlns:r="http://schemas.openxmlformats.org/officeDocument/2006/relationships" r:embed="rId1"/>
        <a:stretch>
          <a:fillRect/>
        </a:stretch>
      </xdr:blipFill>
      <xdr:spPr>
        <a:xfrm>
          <a:off x="660400" y="6908800"/>
          <a:ext cx="6077262" cy="2349621"/>
        </a:xfrm>
        <a:prstGeom prst="rect">
          <a:avLst/>
        </a:prstGeom>
      </xdr:spPr>
    </xdr:pic>
    <xdr:clientData/>
  </xdr:oneCellAnchor>
  <xdr:oneCellAnchor>
    <xdr:from>
      <xdr:col>1</xdr:col>
      <xdr:colOff>6350</xdr:colOff>
      <xdr:row>56</xdr:row>
      <xdr:rowOff>25400</xdr:rowOff>
    </xdr:from>
    <xdr:ext cx="5886756" cy="2068828"/>
    <xdr:pic>
      <xdr:nvPicPr>
        <xdr:cNvPr id="3" name="그림 2">
          <a:extLst>
            <a:ext uri="{FF2B5EF4-FFF2-40B4-BE49-F238E27FC236}">
              <a16:creationId xmlns:a16="http://schemas.microsoft.com/office/drawing/2014/main" id="{4EEC64BE-1A9D-47D5-9816-7EDD4369C887}"/>
            </a:ext>
          </a:extLst>
        </xdr:cNvPr>
        <xdr:cNvPicPr>
          <a:picLocks noChangeAspect="1"/>
        </xdr:cNvPicPr>
      </xdr:nvPicPr>
      <xdr:blipFill>
        <a:blip xmlns:r="http://schemas.openxmlformats.org/officeDocument/2006/relationships" r:embed="rId2"/>
        <a:stretch>
          <a:fillRect/>
        </a:stretch>
      </xdr:blipFill>
      <xdr:spPr>
        <a:xfrm>
          <a:off x="666750" y="12115800"/>
          <a:ext cx="5886756" cy="2068828"/>
        </a:xfrm>
        <a:prstGeom prst="rect">
          <a:avLst/>
        </a:prstGeom>
      </xdr:spPr>
    </xdr:pic>
    <xdr:clientData/>
  </xdr:oneCellAnchor>
  <xdr:oneCellAnchor>
    <xdr:from>
      <xdr:col>1</xdr:col>
      <xdr:colOff>0</xdr:colOff>
      <xdr:row>73</xdr:row>
      <xdr:rowOff>0</xdr:rowOff>
    </xdr:from>
    <xdr:ext cx="4362674" cy="2743341"/>
    <xdr:pic>
      <xdr:nvPicPr>
        <xdr:cNvPr id="4" name="그림 3">
          <a:extLst>
            <a:ext uri="{FF2B5EF4-FFF2-40B4-BE49-F238E27FC236}">
              <a16:creationId xmlns:a16="http://schemas.microsoft.com/office/drawing/2014/main" id="{D5584204-1417-4E03-8C89-D3E3F10B8714}"/>
            </a:ext>
          </a:extLst>
        </xdr:cNvPr>
        <xdr:cNvPicPr>
          <a:picLocks noChangeAspect="1"/>
        </xdr:cNvPicPr>
      </xdr:nvPicPr>
      <xdr:blipFill>
        <a:blip xmlns:r="http://schemas.openxmlformats.org/officeDocument/2006/relationships" r:embed="rId3"/>
        <a:stretch>
          <a:fillRect/>
        </a:stretch>
      </xdr:blipFill>
      <xdr:spPr>
        <a:xfrm>
          <a:off x="660400" y="15760700"/>
          <a:ext cx="4362674" cy="2743341"/>
        </a:xfrm>
        <a:prstGeom prst="rect">
          <a:avLst/>
        </a:prstGeom>
      </xdr:spPr>
    </xdr:pic>
    <xdr:clientData/>
  </xdr:oneCellAnchor>
  <xdr:oneCellAnchor>
    <xdr:from>
      <xdr:col>10</xdr:col>
      <xdr:colOff>31750</xdr:colOff>
      <xdr:row>73</xdr:row>
      <xdr:rowOff>0</xdr:rowOff>
    </xdr:from>
    <xdr:ext cx="4311874" cy="2769671"/>
    <xdr:pic>
      <xdr:nvPicPr>
        <xdr:cNvPr id="5" name="그림 4">
          <a:extLst>
            <a:ext uri="{FF2B5EF4-FFF2-40B4-BE49-F238E27FC236}">
              <a16:creationId xmlns:a16="http://schemas.microsoft.com/office/drawing/2014/main" id="{6AF82D44-10AB-4CF1-92A5-9346A3FA0058}"/>
            </a:ext>
          </a:extLst>
        </xdr:cNvPr>
        <xdr:cNvPicPr>
          <a:picLocks noChangeAspect="1"/>
        </xdr:cNvPicPr>
      </xdr:nvPicPr>
      <xdr:blipFill>
        <a:blip xmlns:r="http://schemas.openxmlformats.org/officeDocument/2006/relationships" r:embed="rId4"/>
        <a:stretch>
          <a:fillRect/>
        </a:stretch>
      </xdr:blipFill>
      <xdr:spPr>
        <a:xfrm>
          <a:off x="6635750" y="15760700"/>
          <a:ext cx="4311874" cy="2769671"/>
        </a:xfrm>
        <a:prstGeom prst="rect">
          <a:avLst/>
        </a:prstGeom>
      </xdr:spPr>
    </xdr:pic>
    <xdr:clientData/>
  </xdr:oneCellAnchor>
  <xdr:oneCellAnchor>
    <xdr:from>
      <xdr:col>1</xdr:col>
      <xdr:colOff>12701</xdr:colOff>
      <xdr:row>95</xdr:row>
      <xdr:rowOff>196851</xdr:rowOff>
    </xdr:from>
    <xdr:ext cx="4095988" cy="2120900"/>
    <xdr:pic>
      <xdr:nvPicPr>
        <xdr:cNvPr id="6" name="그림 5">
          <a:extLst>
            <a:ext uri="{FF2B5EF4-FFF2-40B4-BE49-F238E27FC236}">
              <a16:creationId xmlns:a16="http://schemas.microsoft.com/office/drawing/2014/main" id="{61D48309-A3A2-4D6B-BA47-79166E1BC2B8}"/>
            </a:ext>
          </a:extLst>
        </xdr:cNvPr>
        <xdr:cNvPicPr>
          <a:picLocks noChangeAspect="1"/>
        </xdr:cNvPicPr>
      </xdr:nvPicPr>
      <xdr:blipFill>
        <a:blip xmlns:r="http://schemas.openxmlformats.org/officeDocument/2006/relationships" r:embed="rId5"/>
        <a:stretch>
          <a:fillRect/>
        </a:stretch>
      </xdr:blipFill>
      <xdr:spPr>
        <a:xfrm>
          <a:off x="673101" y="20707351"/>
          <a:ext cx="4095988" cy="2120900"/>
        </a:xfrm>
        <a:prstGeom prst="rect">
          <a:avLst/>
        </a:prstGeom>
      </xdr:spPr>
    </xdr:pic>
    <xdr:clientData/>
  </xdr:oneCellAnchor>
</xdr:wsDr>
</file>

<file path=xl/drawings/drawing13.xml><?xml version="1.0" encoding="utf-8"?>
<xdr:wsDr xmlns:xdr="http://schemas.openxmlformats.org/drawingml/2006/spreadsheetDrawing" xmlns:a="http://schemas.openxmlformats.org/drawingml/2006/main">
  <xdr:oneCellAnchor>
    <xdr:from>
      <xdr:col>17</xdr:col>
      <xdr:colOff>0</xdr:colOff>
      <xdr:row>1</xdr:row>
      <xdr:rowOff>0</xdr:rowOff>
    </xdr:from>
    <xdr:ext cx="304800" cy="301534"/>
    <xdr:sp macro="" textlink="">
      <xdr:nvSpPr>
        <xdr:cNvPr id="2" name="AutoShape 1" descr="LPG">
          <a:extLst>
            <a:ext uri="{FF2B5EF4-FFF2-40B4-BE49-F238E27FC236}">
              <a16:creationId xmlns:a16="http://schemas.microsoft.com/office/drawing/2014/main" id="{7EA6B259-0B88-449F-A641-25A668095058}"/>
            </a:ext>
          </a:extLst>
        </xdr:cNvPr>
        <xdr:cNvSpPr>
          <a:spLocks noChangeAspect="1" noChangeArrowheads="1"/>
        </xdr:cNvSpPr>
      </xdr:nvSpPr>
      <xdr:spPr bwMode="auto">
        <a:xfrm>
          <a:off x="11226800" y="215900"/>
          <a:ext cx="304800" cy="30153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17</xdr:col>
      <xdr:colOff>0</xdr:colOff>
      <xdr:row>1</xdr:row>
      <xdr:rowOff>0</xdr:rowOff>
    </xdr:from>
    <xdr:ext cx="304800" cy="301534"/>
    <xdr:sp macro="" textlink="">
      <xdr:nvSpPr>
        <xdr:cNvPr id="3" name="AutoShape 2" descr="LPG">
          <a:extLst>
            <a:ext uri="{FF2B5EF4-FFF2-40B4-BE49-F238E27FC236}">
              <a16:creationId xmlns:a16="http://schemas.microsoft.com/office/drawing/2014/main" id="{A1E46564-2F3E-423C-B7E9-70DB77840119}"/>
            </a:ext>
          </a:extLst>
        </xdr:cNvPr>
        <xdr:cNvSpPr>
          <a:spLocks noChangeAspect="1" noChangeArrowheads="1"/>
        </xdr:cNvSpPr>
      </xdr:nvSpPr>
      <xdr:spPr bwMode="auto">
        <a:xfrm>
          <a:off x="11226800" y="215900"/>
          <a:ext cx="304800" cy="30153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17</xdr:col>
      <xdr:colOff>0</xdr:colOff>
      <xdr:row>1</xdr:row>
      <xdr:rowOff>0</xdr:rowOff>
    </xdr:from>
    <xdr:ext cx="304800" cy="301534"/>
    <xdr:sp macro="" textlink="">
      <xdr:nvSpPr>
        <xdr:cNvPr id="4" name="AutoShape 3" descr="LPG">
          <a:extLst>
            <a:ext uri="{FF2B5EF4-FFF2-40B4-BE49-F238E27FC236}">
              <a16:creationId xmlns:a16="http://schemas.microsoft.com/office/drawing/2014/main" id="{64E02865-B8A2-48D6-96F8-A728907DD760}"/>
            </a:ext>
          </a:extLst>
        </xdr:cNvPr>
        <xdr:cNvSpPr>
          <a:spLocks noChangeAspect="1" noChangeArrowheads="1"/>
        </xdr:cNvSpPr>
      </xdr:nvSpPr>
      <xdr:spPr bwMode="auto">
        <a:xfrm>
          <a:off x="11226800" y="215900"/>
          <a:ext cx="304800" cy="30153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17</xdr:col>
      <xdr:colOff>0</xdr:colOff>
      <xdr:row>1</xdr:row>
      <xdr:rowOff>0</xdr:rowOff>
    </xdr:from>
    <xdr:ext cx="304800" cy="301534"/>
    <xdr:sp macro="" textlink="">
      <xdr:nvSpPr>
        <xdr:cNvPr id="5" name="AutoShape 5" descr="https://i.namu.wiki/i/-dpx2XDZDMMjzvZ4onlJP41UOyXUj5IVTQJ-BY2WRW_APQrrmAqjKV3t8Han3vnMLnl0v5QyfyXWjcXRyBUQb83Cd8kF_kYdInTsLa5WEJGvZ0gfOgbbj6DuQZ7jiWYHum2gGcWAHJiyqPHWU4dX2w.webp">
          <a:extLst>
            <a:ext uri="{FF2B5EF4-FFF2-40B4-BE49-F238E27FC236}">
              <a16:creationId xmlns:a16="http://schemas.microsoft.com/office/drawing/2014/main" id="{2FFBE296-A5A4-4C1D-B000-B68B66FAA8A1}"/>
            </a:ext>
          </a:extLst>
        </xdr:cNvPr>
        <xdr:cNvSpPr>
          <a:spLocks noChangeAspect="1" noChangeArrowheads="1"/>
        </xdr:cNvSpPr>
      </xdr:nvSpPr>
      <xdr:spPr bwMode="auto">
        <a:xfrm>
          <a:off x="11226800" y="215900"/>
          <a:ext cx="304800" cy="30153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18</xdr:col>
      <xdr:colOff>0</xdr:colOff>
      <xdr:row>1</xdr:row>
      <xdr:rowOff>0</xdr:rowOff>
    </xdr:from>
    <xdr:ext cx="6039914" cy="3193061"/>
    <xdr:pic>
      <xdr:nvPicPr>
        <xdr:cNvPr id="6" name="그림 5">
          <a:extLst>
            <a:ext uri="{FF2B5EF4-FFF2-40B4-BE49-F238E27FC236}">
              <a16:creationId xmlns:a16="http://schemas.microsoft.com/office/drawing/2014/main" id="{224E0AC9-19E9-4B89-B61A-DC7AC64D9684}"/>
            </a:ext>
          </a:extLst>
        </xdr:cNvPr>
        <xdr:cNvPicPr>
          <a:picLocks noChangeAspect="1"/>
        </xdr:cNvPicPr>
      </xdr:nvPicPr>
      <xdr:blipFill>
        <a:blip xmlns:r="http://schemas.openxmlformats.org/officeDocument/2006/relationships" r:embed="rId1"/>
        <a:stretch>
          <a:fillRect/>
        </a:stretch>
      </xdr:blipFill>
      <xdr:spPr>
        <a:xfrm>
          <a:off x="11887200" y="215900"/>
          <a:ext cx="6039914" cy="3193061"/>
        </a:xfrm>
        <a:prstGeom prst="rect">
          <a:avLst/>
        </a:prstGeom>
      </xdr:spPr>
    </xdr:pic>
    <xdr:clientData/>
  </xdr:oneCellAnchor>
  <xdr:oneCellAnchor>
    <xdr:from>
      <xdr:col>1</xdr:col>
      <xdr:colOff>0</xdr:colOff>
      <xdr:row>13</xdr:row>
      <xdr:rowOff>0</xdr:rowOff>
    </xdr:from>
    <xdr:ext cx="3202577" cy="2155731"/>
    <xdr:pic>
      <xdr:nvPicPr>
        <xdr:cNvPr id="7" name="그림 6" descr="https://blog.kakaocdn.net/dn/d94nYP/btq8ivzvz0n/zuS8kUh6gkgzYsWixPXsZ0/img.jpg">
          <a:extLst>
            <a:ext uri="{FF2B5EF4-FFF2-40B4-BE49-F238E27FC236}">
              <a16:creationId xmlns:a16="http://schemas.microsoft.com/office/drawing/2014/main" id="{08CDFF9F-EAE1-4269-A2A4-071A1F9C87E4}"/>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60400" y="2806700"/>
          <a:ext cx="3202577" cy="215573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13</xdr:row>
      <xdr:rowOff>0</xdr:rowOff>
    </xdr:from>
    <xdr:ext cx="2608943" cy="2128216"/>
    <xdr:pic>
      <xdr:nvPicPr>
        <xdr:cNvPr id="8" name="그림 7" descr="https://blog.kakaocdn.net/dn/l0AKM/btq8ojqmdL8/krnQHsZG5ySLTGh9tSh6a0/img.jpg">
          <a:extLst>
            <a:ext uri="{FF2B5EF4-FFF2-40B4-BE49-F238E27FC236}">
              <a16:creationId xmlns:a16="http://schemas.microsoft.com/office/drawing/2014/main" id="{F33CC94D-DF87-4A64-8384-54A3EB9F958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3962400" y="2806700"/>
          <a:ext cx="2608943" cy="212821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25400</xdr:colOff>
      <xdr:row>12</xdr:row>
      <xdr:rowOff>152400</xdr:rowOff>
    </xdr:from>
    <xdr:ext cx="3409118" cy="2050143"/>
    <xdr:pic>
      <xdr:nvPicPr>
        <xdr:cNvPr id="9" name="그림 8" descr="https://blog.kakaocdn.net/dn/dxEMkp/btq8mVDuDQt/vKWTJqaUk1pjWIC7aNbBb1/img.jpg">
          <a:extLst>
            <a:ext uri="{FF2B5EF4-FFF2-40B4-BE49-F238E27FC236}">
              <a16:creationId xmlns:a16="http://schemas.microsoft.com/office/drawing/2014/main" id="{D1AD7C7A-1F08-4FF1-9FF9-A2860FED79D8}"/>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629400" y="2743200"/>
          <a:ext cx="3409118" cy="205014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29</xdr:row>
      <xdr:rowOff>171994</xdr:rowOff>
    </xdr:from>
    <xdr:ext cx="2908731" cy="2288178"/>
    <xdr:pic>
      <xdr:nvPicPr>
        <xdr:cNvPr id="10" name="그림 9" descr="https://blog.kakaocdn.net/dn/SvPmz/btq8lEbpx3r/UKl02RUSB6tygQ92XyBaak/img.jpg">
          <a:extLst>
            <a:ext uri="{FF2B5EF4-FFF2-40B4-BE49-F238E27FC236}">
              <a16:creationId xmlns:a16="http://schemas.microsoft.com/office/drawing/2014/main" id="{56B77066-087B-4766-948A-A251EDBE9606}"/>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60400" y="6433094"/>
          <a:ext cx="2908731" cy="228817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21772</xdr:colOff>
      <xdr:row>61</xdr:row>
      <xdr:rowOff>185057</xdr:rowOff>
    </xdr:from>
    <xdr:ext cx="4587638" cy="2880610"/>
    <xdr:pic>
      <xdr:nvPicPr>
        <xdr:cNvPr id="11" name="그림 10">
          <a:extLst>
            <a:ext uri="{FF2B5EF4-FFF2-40B4-BE49-F238E27FC236}">
              <a16:creationId xmlns:a16="http://schemas.microsoft.com/office/drawing/2014/main" id="{A585102B-9006-47C4-A7FF-7E71C8172AB3}"/>
            </a:ext>
          </a:extLst>
        </xdr:cNvPr>
        <xdr:cNvPicPr>
          <a:picLocks noChangeAspect="1"/>
        </xdr:cNvPicPr>
      </xdr:nvPicPr>
      <xdr:blipFill>
        <a:blip xmlns:r="http://schemas.openxmlformats.org/officeDocument/2006/relationships" r:embed="rId6"/>
        <a:stretch>
          <a:fillRect/>
        </a:stretch>
      </xdr:blipFill>
      <xdr:spPr>
        <a:xfrm>
          <a:off x="1342572" y="13354957"/>
          <a:ext cx="4587638" cy="2880610"/>
        </a:xfrm>
        <a:prstGeom prst="rect">
          <a:avLst/>
        </a:prstGeom>
      </xdr:spPr>
    </xdr:pic>
    <xdr:clientData/>
  </xdr:oneCellAnchor>
  <xdr:oneCellAnchor>
    <xdr:from>
      <xdr:col>11</xdr:col>
      <xdr:colOff>0</xdr:colOff>
      <xdr:row>62</xdr:row>
      <xdr:rowOff>65315</xdr:rowOff>
    </xdr:from>
    <xdr:ext cx="6607113" cy="2552921"/>
    <xdr:pic>
      <xdr:nvPicPr>
        <xdr:cNvPr id="12" name="그림 11">
          <a:extLst>
            <a:ext uri="{FF2B5EF4-FFF2-40B4-BE49-F238E27FC236}">
              <a16:creationId xmlns:a16="http://schemas.microsoft.com/office/drawing/2014/main" id="{D82AAFFA-874A-4989-A4EE-D85A404C5C49}"/>
            </a:ext>
          </a:extLst>
        </xdr:cNvPr>
        <xdr:cNvPicPr>
          <a:picLocks noChangeAspect="1"/>
        </xdr:cNvPicPr>
      </xdr:nvPicPr>
      <xdr:blipFill>
        <a:blip xmlns:r="http://schemas.openxmlformats.org/officeDocument/2006/relationships" r:embed="rId7"/>
        <a:stretch>
          <a:fillRect/>
        </a:stretch>
      </xdr:blipFill>
      <xdr:spPr>
        <a:xfrm>
          <a:off x="7264400" y="13451115"/>
          <a:ext cx="6607113" cy="2552921"/>
        </a:xfrm>
        <a:prstGeom prst="rect">
          <a:avLst/>
        </a:prstGeom>
      </xdr:spPr>
    </xdr:pic>
    <xdr:clientData/>
  </xdr:oneCellAnchor>
  <xdr:oneCellAnchor>
    <xdr:from>
      <xdr:col>13</xdr:col>
      <xdr:colOff>228600</xdr:colOff>
      <xdr:row>121</xdr:row>
      <xdr:rowOff>106680</xdr:rowOff>
    </xdr:from>
    <xdr:ext cx="5966460" cy="1738943"/>
    <xdr:pic>
      <xdr:nvPicPr>
        <xdr:cNvPr id="13" name="그림 12" descr="https://blogfiles.pstatic.net/MjAxODEyMDZfOTgg/MDAxNTQ0MDYxMjM1ODAw.n9z3iCaw_1pU2qaAkBQCZ81MwMvRZfYdtH__DF1hC_0g.H8ddoNukndRh3nNsM1LZ1dcXuouAlXXjDa-RpBHjz9og.PNG.kogasblog/%EB%B8%94%EB%A1%9C%EA%B7%B84.png?type=w1">
          <a:extLst>
            <a:ext uri="{FF2B5EF4-FFF2-40B4-BE49-F238E27FC236}">
              <a16:creationId xmlns:a16="http://schemas.microsoft.com/office/drawing/2014/main" id="{4849C6CE-C267-4F80-978D-AED31FACEDF7}"/>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8813800" y="26230580"/>
          <a:ext cx="5966460" cy="173894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289560</xdr:colOff>
      <xdr:row>129</xdr:row>
      <xdr:rowOff>35052</xdr:rowOff>
    </xdr:from>
    <xdr:ext cx="2880360" cy="1664208"/>
    <xdr:pic>
      <xdr:nvPicPr>
        <xdr:cNvPr id="14" name="그림 13" descr="https://blogfiles.pstatic.net/MjAxODEyMDZfNSAg/MDAxNTQ0MDYxMzEyMjQy.z52_ABwLK5WHAz22qwcdQ6jSWRVpHQ5cch_ZGE2T9v4g.vKIvvposOedzxfZz_8NjNo_GVsU_lxBW2KjueyQ0joYg.JPEG.kogasblog/foam-3291443_960_720.jpg?type=w1">
          <a:extLst>
            <a:ext uri="{FF2B5EF4-FFF2-40B4-BE49-F238E27FC236}">
              <a16:creationId xmlns:a16="http://schemas.microsoft.com/office/drawing/2014/main" id="{97FADFC0-EF89-4F64-91D4-B1BC1C8D18B6}"/>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8874760" y="27886152"/>
          <a:ext cx="2880360" cy="16642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312420</xdr:colOff>
      <xdr:row>137</xdr:row>
      <xdr:rowOff>83820</xdr:rowOff>
    </xdr:from>
    <xdr:ext cx="2857500" cy="1905000"/>
    <xdr:pic>
      <xdr:nvPicPr>
        <xdr:cNvPr id="15" name="그림 14" descr="https://blogfiles.pstatic.net/MjAxODEyMDZfMjM5/MDAxNTQ0MDYxNDMwNzU3.0asxwHYDxLxop5bZgwMgWcDvRyRr-WNzDdexUUTofpYg.Ihug8OoeNdY_0sVKsRzMHpXwhzsdykxyWHJmINOhb7Mg.JPEG.kogasblog/Glass_wool_insulation.jpg?type=w1">
          <a:extLst>
            <a:ext uri="{FF2B5EF4-FFF2-40B4-BE49-F238E27FC236}">
              <a16:creationId xmlns:a16="http://schemas.microsoft.com/office/drawing/2014/main" id="{9FC8BC90-158C-4A90-9644-F29FB115D8C1}"/>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8897620" y="29662120"/>
          <a:ext cx="2857500" cy="19050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14.xml><?xml version="1.0" encoding="utf-8"?>
<xdr:wsDr xmlns:xdr="http://schemas.openxmlformats.org/drawingml/2006/spreadsheetDrawing" xmlns:a="http://schemas.openxmlformats.org/drawingml/2006/main">
  <xdr:oneCellAnchor>
    <xdr:from>
      <xdr:col>1</xdr:col>
      <xdr:colOff>76200</xdr:colOff>
      <xdr:row>3</xdr:row>
      <xdr:rowOff>53340</xdr:rowOff>
    </xdr:from>
    <xdr:ext cx="4638448" cy="5065209"/>
    <xdr:pic>
      <xdr:nvPicPr>
        <xdr:cNvPr id="2" name="그림 1">
          <a:extLst>
            <a:ext uri="{FF2B5EF4-FFF2-40B4-BE49-F238E27FC236}">
              <a16:creationId xmlns:a16="http://schemas.microsoft.com/office/drawing/2014/main" id="{CEA35D85-9951-4D60-AE1E-7AF45D668C30}"/>
            </a:ext>
          </a:extLst>
        </xdr:cNvPr>
        <xdr:cNvPicPr>
          <a:picLocks noChangeAspect="1"/>
        </xdr:cNvPicPr>
      </xdr:nvPicPr>
      <xdr:blipFill>
        <a:blip xmlns:r="http://schemas.openxmlformats.org/officeDocument/2006/relationships" r:embed="rId1"/>
        <a:stretch>
          <a:fillRect/>
        </a:stretch>
      </xdr:blipFill>
      <xdr:spPr>
        <a:xfrm>
          <a:off x="736600" y="701040"/>
          <a:ext cx="4638448" cy="5065209"/>
        </a:xfrm>
        <a:prstGeom prst="rect">
          <a:avLst/>
        </a:prstGeom>
      </xdr:spPr>
    </xdr:pic>
    <xdr:clientData/>
  </xdr:oneCellAnchor>
  <xdr:oneCellAnchor>
    <xdr:from>
      <xdr:col>9</xdr:col>
      <xdr:colOff>0</xdr:colOff>
      <xdr:row>4</xdr:row>
      <xdr:rowOff>0</xdr:rowOff>
    </xdr:from>
    <xdr:ext cx="4366644" cy="5141416"/>
    <xdr:pic>
      <xdr:nvPicPr>
        <xdr:cNvPr id="3" name="그림 2">
          <a:extLst>
            <a:ext uri="{FF2B5EF4-FFF2-40B4-BE49-F238E27FC236}">
              <a16:creationId xmlns:a16="http://schemas.microsoft.com/office/drawing/2014/main" id="{7A796057-36C1-4F19-99C3-AFEBCC5C8D70}"/>
            </a:ext>
          </a:extLst>
        </xdr:cNvPr>
        <xdr:cNvPicPr>
          <a:picLocks noChangeAspect="1"/>
        </xdr:cNvPicPr>
      </xdr:nvPicPr>
      <xdr:blipFill>
        <a:blip xmlns:r="http://schemas.openxmlformats.org/officeDocument/2006/relationships" r:embed="rId2"/>
        <a:stretch>
          <a:fillRect/>
        </a:stretch>
      </xdr:blipFill>
      <xdr:spPr>
        <a:xfrm>
          <a:off x="5943600" y="863600"/>
          <a:ext cx="4366644" cy="5141416"/>
        </a:xfrm>
        <a:prstGeom prst="rect">
          <a:avLst/>
        </a:prstGeom>
      </xdr:spPr>
    </xdr:pic>
    <xdr:clientData/>
  </xdr:oneCellAnchor>
  <xdr:oneCellAnchor>
    <xdr:from>
      <xdr:col>15</xdr:col>
      <xdr:colOff>655320</xdr:colOff>
      <xdr:row>4</xdr:row>
      <xdr:rowOff>38100</xdr:rowOff>
    </xdr:from>
    <xdr:ext cx="3096533" cy="5088071"/>
    <xdr:pic>
      <xdr:nvPicPr>
        <xdr:cNvPr id="4" name="그림 3">
          <a:extLst>
            <a:ext uri="{FF2B5EF4-FFF2-40B4-BE49-F238E27FC236}">
              <a16:creationId xmlns:a16="http://schemas.microsoft.com/office/drawing/2014/main" id="{2D21B516-4273-4950-8016-963365DC2E01}"/>
            </a:ext>
          </a:extLst>
        </xdr:cNvPr>
        <xdr:cNvPicPr>
          <a:picLocks noChangeAspect="1"/>
        </xdr:cNvPicPr>
      </xdr:nvPicPr>
      <xdr:blipFill>
        <a:blip xmlns:r="http://schemas.openxmlformats.org/officeDocument/2006/relationships" r:embed="rId3"/>
        <a:stretch>
          <a:fillRect/>
        </a:stretch>
      </xdr:blipFill>
      <xdr:spPr>
        <a:xfrm>
          <a:off x="10561320" y="901700"/>
          <a:ext cx="3096533" cy="5088071"/>
        </a:xfrm>
        <a:prstGeom prst="rect">
          <a:avLst/>
        </a:prstGeom>
      </xdr:spPr>
    </xdr:pic>
    <xdr:clientData/>
  </xdr:oneCellAnchor>
  <xdr:oneCellAnchor>
    <xdr:from>
      <xdr:col>9</xdr:col>
      <xdr:colOff>0</xdr:colOff>
      <xdr:row>31</xdr:row>
      <xdr:rowOff>0</xdr:rowOff>
    </xdr:from>
    <xdr:ext cx="3850978" cy="2166812"/>
    <xdr:pic>
      <xdr:nvPicPr>
        <xdr:cNvPr id="5" name="그림 4">
          <a:extLst>
            <a:ext uri="{FF2B5EF4-FFF2-40B4-BE49-F238E27FC236}">
              <a16:creationId xmlns:a16="http://schemas.microsoft.com/office/drawing/2014/main" id="{C5F59684-113C-4B4A-A71F-9CF65B990B76}"/>
            </a:ext>
          </a:extLst>
        </xdr:cNvPr>
        <xdr:cNvPicPr>
          <a:picLocks noChangeAspect="1"/>
        </xdr:cNvPicPr>
      </xdr:nvPicPr>
      <xdr:blipFill>
        <a:blip xmlns:r="http://schemas.openxmlformats.org/officeDocument/2006/relationships" r:embed="rId4"/>
        <a:stretch>
          <a:fillRect/>
        </a:stretch>
      </xdr:blipFill>
      <xdr:spPr>
        <a:xfrm>
          <a:off x="5943600" y="6692900"/>
          <a:ext cx="3850978" cy="2166812"/>
        </a:xfrm>
        <a:prstGeom prst="rect">
          <a:avLst/>
        </a:prstGeom>
      </xdr:spPr>
    </xdr:pic>
    <xdr:clientData/>
  </xdr:oneCellAnchor>
  <xdr:oneCellAnchor>
    <xdr:from>
      <xdr:col>1</xdr:col>
      <xdr:colOff>121920</xdr:colOff>
      <xdr:row>169</xdr:row>
      <xdr:rowOff>22860</xdr:rowOff>
    </xdr:from>
    <xdr:ext cx="11692648" cy="2890776"/>
    <xdr:pic>
      <xdr:nvPicPr>
        <xdr:cNvPr id="6" name="그림 5">
          <a:extLst>
            <a:ext uri="{FF2B5EF4-FFF2-40B4-BE49-F238E27FC236}">
              <a16:creationId xmlns:a16="http://schemas.microsoft.com/office/drawing/2014/main" id="{1A1D6E7F-3B88-4714-8FDE-9704746CEA21}"/>
            </a:ext>
          </a:extLst>
        </xdr:cNvPr>
        <xdr:cNvPicPr>
          <a:picLocks noChangeAspect="1"/>
        </xdr:cNvPicPr>
      </xdr:nvPicPr>
      <xdr:blipFill>
        <a:blip xmlns:r="http://schemas.openxmlformats.org/officeDocument/2006/relationships" r:embed="rId5"/>
        <a:stretch>
          <a:fillRect/>
        </a:stretch>
      </xdr:blipFill>
      <xdr:spPr>
        <a:xfrm>
          <a:off x="782320" y="36509960"/>
          <a:ext cx="11692648" cy="2890776"/>
        </a:xfrm>
        <a:prstGeom prst="rect">
          <a:avLst/>
        </a:prstGeom>
      </xdr:spPr>
    </xdr:pic>
    <xdr:clientData/>
  </xdr:oneCellAnchor>
  <xdr:oneCellAnchor>
    <xdr:from>
      <xdr:col>11</xdr:col>
      <xdr:colOff>388620</xdr:colOff>
      <xdr:row>456</xdr:row>
      <xdr:rowOff>213361</xdr:rowOff>
    </xdr:from>
    <xdr:ext cx="3700171" cy="2415539"/>
    <xdr:pic>
      <xdr:nvPicPr>
        <xdr:cNvPr id="7" name="그림 6" descr="상세이미지">
          <a:extLst>
            <a:ext uri="{FF2B5EF4-FFF2-40B4-BE49-F238E27FC236}">
              <a16:creationId xmlns:a16="http://schemas.microsoft.com/office/drawing/2014/main" id="{215271BF-6566-478C-B872-CA1555235D1F}"/>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7653020" y="98663761"/>
          <a:ext cx="3700171" cy="241553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57150</xdr:colOff>
      <xdr:row>573</xdr:row>
      <xdr:rowOff>63500</xdr:rowOff>
    </xdr:from>
    <xdr:ext cx="4470630" cy="3721291"/>
    <xdr:pic>
      <xdr:nvPicPr>
        <xdr:cNvPr id="8" name="그림 7">
          <a:extLst>
            <a:ext uri="{FF2B5EF4-FFF2-40B4-BE49-F238E27FC236}">
              <a16:creationId xmlns:a16="http://schemas.microsoft.com/office/drawing/2014/main" id="{70FD7B0E-59B2-4282-B265-0B9F4981B8CD}"/>
            </a:ext>
          </a:extLst>
        </xdr:cNvPr>
        <xdr:cNvPicPr>
          <a:picLocks noChangeAspect="1"/>
        </xdr:cNvPicPr>
      </xdr:nvPicPr>
      <xdr:blipFill>
        <a:blip xmlns:r="http://schemas.openxmlformats.org/officeDocument/2006/relationships" r:embed="rId7"/>
        <a:stretch>
          <a:fillRect/>
        </a:stretch>
      </xdr:blipFill>
      <xdr:spPr>
        <a:xfrm>
          <a:off x="717550" y="123774200"/>
          <a:ext cx="4470630" cy="3721291"/>
        </a:xfrm>
        <a:prstGeom prst="rect">
          <a:avLst/>
        </a:prstGeom>
      </xdr:spPr>
    </xdr:pic>
    <xdr:clientData/>
  </xdr:oneCellAnchor>
  <xdr:oneCellAnchor>
    <xdr:from>
      <xdr:col>7</xdr:col>
      <xdr:colOff>603250</xdr:colOff>
      <xdr:row>573</xdr:row>
      <xdr:rowOff>120650</xdr:rowOff>
    </xdr:from>
    <xdr:ext cx="4451579" cy="3695890"/>
    <xdr:pic>
      <xdr:nvPicPr>
        <xdr:cNvPr id="9" name="그림 8">
          <a:extLst>
            <a:ext uri="{FF2B5EF4-FFF2-40B4-BE49-F238E27FC236}">
              <a16:creationId xmlns:a16="http://schemas.microsoft.com/office/drawing/2014/main" id="{45AF59F5-59C3-4F43-8715-C8CEFEBB1F0E}"/>
            </a:ext>
          </a:extLst>
        </xdr:cNvPr>
        <xdr:cNvPicPr>
          <a:picLocks noChangeAspect="1"/>
        </xdr:cNvPicPr>
      </xdr:nvPicPr>
      <xdr:blipFill>
        <a:blip xmlns:r="http://schemas.openxmlformats.org/officeDocument/2006/relationships" r:embed="rId8"/>
        <a:stretch>
          <a:fillRect/>
        </a:stretch>
      </xdr:blipFill>
      <xdr:spPr>
        <a:xfrm>
          <a:off x="5226050" y="123831350"/>
          <a:ext cx="4451579" cy="3695890"/>
        </a:xfrm>
        <a:prstGeom prst="rect">
          <a:avLst/>
        </a:prstGeom>
      </xdr:spPr>
    </xdr:pic>
    <xdr:clientData/>
  </xdr:oneCellAnchor>
  <xdr:oneCellAnchor>
    <xdr:from>
      <xdr:col>15</xdr:col>
      <xdr:colOff>12700</xdr:colOff>
      <xdr:row>573</xdr:row>
      <xdr:rowOff>38100</xdr:rowOff>
    </xdr:from>
    <xdr:ext cx="4438878" cy="2870348"/>
    <xdr:pic>
      <xdr:nvPicPr>
        <xdr:cNvPr id="10" name="그림 9">
          <a:extLst>
            <a:ext uri="{FF2B5EF4-FFF2-40B4-BE49-F238E27FC236}">
              <a16:creationId xmlns:a16="http://schemas.microsoft.com/office/drawing/2014/main" id="{365952C5-7C57-4961-9A88-FD88748FB68C}"/>
            </a:ext>
          </a:extLst>
        </xdr:cNvPr>
        <xdr:cNvPicPr>
          <a:picLocks noChangeAspect="1"/>
        </xdr:cNvPicPr>
      </xdr:nvPicPr>
      <xdr:blipFill>
        <a:blip xmlns:r="http://schemas.openxmlformats.org/officeDocument/2006/relationships" r:embed="rId9"/>
        <a:stretch>
          <a:fillRect/>
        </a:stretch>
      </xdr:blipFill>
      <xdr:spPr>
        <a:xfrm>
          <a:off x="9918700" y="123748800"/>
          <a:ext cx="4438878" cy="2870348"/>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oneCellAnchor>
    <xdr:from>
      <xdr:col>12</xdr:col>
      <xdr:colOff>600791</xdr:colOff>
      <xdr:row>141</xdr:row>
      <xdr:rowOff>27430</xdr:rowOff>
    </xdr:from>
    <xdr:ext cx="4885577" cy="1862884"/>
    <xdr:pic>
      <xdr:nvPicPr>
        <xdr:cNvPr id="3" name="그림 2">
          <a:extLst>
            <a:ext uri="{FF2B5EF4-FFF2-40B4-BE49-F238E27FC236}">
              <a16:creationId xmlns:a16="http://schemas.microsoft.com/office/drawing/2014/main" id="{3D112DE6-4B25-4F91-BFDF-B562D2CB4929}"/>
            </a:ext>
          </a:extLst>
        </xdr:cNvPr>
        <xdr:cNvPicPr>
          <a:picLocks noChangeAspect="1"/>
        </xdr:cNvPicPr>
      </xdr:nvPicPr>
      <xdr:blipFill>
        <a:blip xmlns:r="http://schemas.openxmlformats.org/officeDocument/2006/relationships" r:embed="rId1"/>
        <a:stretch>
          <a:fillRect/>
        </a:stretch>
      </xdr:blipFill>
      <xdr:spPr>
        <a:xfrm>
          <a:off x="11573591" y="35587430"/>
          <a:ext cx="4885577" cy="1862884"/>
        </a:xfrm>
        <a:prstGeom prst="rect">
          <a:avLst/>
        </a:prstGeom>
      </xdr:spPr>
    </xdr:pic>
    <xdr:clientData/>
  </xdr:oneCellAnchor>
  <xdr:oneCellAnchor>
    <xdr:from>
      <xdr:col>14</xdr:col>
      <xdr:colOff>75234</xdr:colOff>
      <xdr:row>22</xdr:row>
      <xdr:rowOff>49200</xdr:rowOff>
    </xdr:from>
    <xdr:ext cx="6582420" cy="2934365"/>
    <xdr:pic>
      <xdr:nvPicPr>
        <xdr:cNvPr id="4" name="그림 3">
          <a:extLst>
            <a:ext uri="{FF2B5EF4-FFF2-40B4-BE49-F238E27FC236}">
              <a16:creationId xmlns:a16="http://schemas.microsoft.com/office/drawing/2014/main" id="{BC4C7092-FB80-4E22-9286-FA3820B2D672}"/>
            </a:ext>
          </a:extLst>
        </xdr:cNvPr>
        <xdr:cNvPicPr>
          <a:picLocks noChangeAspect="1"/>
        </xdr:cNvPicPr>
      </xdr:nvPicPr>
      <xdr:blipFill>
        <a:blip xmlns:r="http://schemas.openxmlformats.org/officeDocument/2006/relationships" r:embed="rId2"/>
        <a:stretch>
          <a:fillRect/>
        </a:stretch>
      </xdr:blipFill>
      <xdr:spPr>
        <a:xfrm>
          <a:off x="12876834" y="9161450"/>
          <a:ext cx="6582420" cy="2934365"/>
        </a:xfrm>
        <a:prstGeom prst="rect">
          <a:avLst/>
        </a:prstGeom>
      </xdr:spPr>
    </xdr:pic>
    <xdr:clientData/>
  </xdr:oneCellAnchor>
  <xdr:oneCellAnchor>
    <xdr:from>
      <xdr:col>12</xdr:col>
      <xdr:colOff>16932</xdr:colOff>
      <xdr:row>39</xdr:row>
      <xdr:rowOff>30142</xdr:rowOff>
    </xdr:from>
    <xdr:ext cx="3641423" cy="2560045"/>
    <xdr:pic>
      <xdr:nvPicPr>
        <xdr:cNvPr id="5" name="그림 4">
          <a:extLst>
            <a:ext uri="{FF2B5EF4-FFF2-40B4-BE49-F238E27FC236}">
              <a16:creationId xmlns:a16="http://schemas.microsoft.com/office/drawing/2014/main" id="{388551B0-5CF6-42EB-A284-AEDB6101A92F}"/>
            </a:ext>
          </a:extLst>
        </xdr:cNvPr>
        <xdr:cNvPicPr>
          <a:picLocks noChangeAspect="1"/>
        </xdr:cNvPicPr>
      </xdr:nvPicPr>
      <xdr:blipFill>
        <a:blip xmlns:r="http://schemas.openxmlformats.org/officeDocument/2006/relationships" r:embed="rId3"/>
        <a:stretch>
          <a:fillRect/>
        </a:stretch>
      </xdr:blipFill>
      <xdr:spPr>
        <a:xfrm>
          <a:off x="10989732" y="12920642"/>
          <a:ext cx="3641423" cy="2560045"/>
        </a:xfrm>
        <a:prstGeom prst="rect">
          <a:avLst/>
        </a:prstGeom>
      </xdr:spPr>
    </xdr:pic>
    <xdr:clientData/>
  </xdr:oneCellAnchor>
  <xdr:oneCellAnchor>
    <xdr:from>
      <xdr:col>11</xdr:col>
      <xdr:colOff>33866</xdr:colOff>
      <xdr:row>11</xdr:row>
      <xdr:rowOff>33866</xdr:rowOff>
    </xdr:from>
    <xdr:ext cx="2421468" cy="1952876"/>
    <xdr:pic>
      <xdr:nvPicPr>
        <xdr:cNvPr id="6" name="그림 5">
          <a:extLst>
            <a:ext uri="{FF2B5EF4-FFF2-40B4-BE49-F238E27FC236}">
              <a16:creationId xmlns:a16="http://schemas.microsoft.com/office/drawing/2014/main" id="{29E33BCE-F4FB-41EE-AEB3-FD5884059353}"/>
            </a:ext>
          </a:extLst>
        </xdr:cNvPr>
        <xdr:cNvPicPr>
          <a:picLocks noChangeAspect="1"/>
        </xdr:cNvPicPr>
      </xdr:nvPicPr>
      <xdr:blipFill>
        <a:blip xmlns:r="http://schemas.openxmlformats.org/officeDocument/2006/relationships" r:embed="rId4"/>
        <a:stretch>
          <a:fillRect/>
        </a:stretch>
      </xdr:blipFill>
      <xdr:spPr>
        <a:xfrm>
          <a:off x="10092266" y="6701366"/>
          <a:ext cx="2421468" cy="1952876"/>
        </a:xfrm>
        <a:prstGeom prst="rect">
          <a:avLst/>
        </a:prstGeom>
      </xdr:spPr>
    </xdr:pic>
    <xdr:clientData/>
  </xdr:oneCellAnchor>
  <xdr:oneCellAnchor>
    <xdr:from>
      <xdr:col>13</xdr:col>
      <xdr:colOff>16934</xdr:colOff>
      <xdr:row>107</xdr:row>
      <xdr:rowOff>33867</xdr:rowOff>
    </xdr:from>
    <xdr:ext cx="2873990" cy="1932775"/>
    <xdr:pic>
      <xdr:nvPicPr>
        <xdr:cNvPr id="7" name="그림 6">
          <a:extLst>
            <a:ext uri="{FF2B5EF4-FFF2-40B4-BE49-F238E27FC236}">
              <a16:creationId xmlns:a16="http://schemas.microsoft.com/office/drawing/2014/main" id="{F9DA16F7-D31D-4F72-8C68-C90383745504}"/>
            </a:ext>
          </a:extLst>
        </xdr:cNvPr>
        <xdr:cNvPicPr>
          <a:picLocks noChangeAspect="1"/>
        </xdr:cNvPicPr>
      </xdr:nvPicPr>
      <xdr:blipFill>
        <a:blip xmlns:r="http://schemas.openxmlformats.org/officeDocument/2006/relationships" r:embed="rId5"/>
        <a:stretch>
          <a:fillRect/>
        </a:stretch>
      </xdr:blipFill>
      <xdr:spPr>
        <a:xfrm>
          <a:off x="11904134" y="28037367"/>
          <a:ext cx="2873990" cy="1932775"/>
        </a:xfrm>
        <a:prstGeom prst="rect">
          <a:avLst/>
        </a:prstGeom>
      </xdr:spPr>
    </xdr:pic>
    <xdr:clientData/>
  </xdr:oneCellAnchor>
  <xdr:oneCellAnchor>
    <xdr:from>
      <xdr:col>16</xdr:col>
      <xdr:colOff>287867</xdr:colOff>
      <xdr:row>107</xdr:row>
      <xdr:rowOff>16934</xdr:rowOff>
    </xdr:from>
    <xdr:ext cx="2523067" cy="1978993"/>
    <xdr:pic>
      <xdr:nvPicPr>
        <xdr:cNvPr id="8" name="그림 7">
          <a:extLst>
            <a:ext uri="{FF2B5EF4-FFF2-40B4-BE49-F238E27FC236}">
              <a16:creationId xmlns:a16="http://schemas.microsoft.com/office/drawing/2014/main" id="{833E411C-22DF-46C2-8216-DE94003F5FB8}"/>
            </a:ext>
          </a:extLst>
        </xdr:cNvPr>
        <xdr:cNvPicPr>
          <a:picLocks noChangeAspect="1"/>
        </xdr:cNvPicPr>
      </xdr:nvPicPr>
      <xdr:blipFill>
        <a:blip xmlns:r="http://schemas.openxmlformats.org/officeDocument/2006/relationships" r:embed="rId6"/>
        <a:stretch>
          <a:fillRect/>
        </a:stretch>
      </xdr:blipFill>
      <xdr:spPr>
        <a:xfrm>
          <a:off x="14918267" y="28020434"/>
          <a:ext cx="2523067" cy="1978993"/>
        </a:xfrm>
        <a:prstGeom prst="rect">
          <a:avLst/>
        </a:prstGeom>
      </xdr:spPr>
    </xdr:pic>
    <xdr:clientData/>
  </xdr:oneCellAnchor>
  <xdr:twoCellAnchor>
    <xdr:from>
      <xdr:col>17</xdr:col>
      <xdr:colOff>67733</xdr:colOff>
      <xdr:row>169</xdr:row>
      <xdr:rowOff>33867</xdr:rowOff>
    </xdr:from>
    <xdr:to>
      <xdr:col>19</xdr:col>
      <xdr:colOff>846667</xdr:colOff>
      <xdr:row>180</xdr:row>
      <xdr:rowOff>1868</xdr:rowOff>
    </xdr:to>
    <xdr:pic>
      <xdr:nvPicPr>
        <xdr:cNvPr id="9" name="그림 8" descr="해운업의 사이클">
          <a:extLst>
            <a:ext uri="{FF2B5EF4-FFF2-40B4-BE49-F238E27FC236}">
              <a16:creationId xmlns:a16="http://schemas.microsoft.com/office/drawing/2014/main" id="{A46E976F-F4D0-450E-8552-20D5231338D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612533" y="41816867"/>
          <a:ext cx="2607734" cy="2412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52212</xdr:colOff>
      <xdr:row>189</xdr:row>
      <xdr:rowOff>41122</xdr:rowOff>
    </xdr:from>
    <xdr:ext cx="4096455" cy="2077273"/>
    <xdr:pic>
      <xdr:nvPicPr>
        <xdr:cNvPr id="10" name="그림 9">
          <a:extLst>
            <a:ext uri="{FF2B5EF4-FFF2-40B4-BE49-F238E27FC236}">
              <a16:creationId xmlns:a16="http://schemas.microsoft.com/office/drawing/2014/main" id="{365F8109-262B-4553-995D-6FA10E931BF6}"/>
            </a:ext>
          </a:extLst>
        </xdr:cNvPr>
        <xdr:cNvPicPr>
          <a:picLocks noChangeAspect="1"/>
        </xdr:cNvPicPr>
      </xdr:nvPicPr>
      <xdr:blipFill>
        <a:blip xmlns:r="http://schemas.openxmlformats.org/officeDocument/2006/relationships" r:embed="rId8"/>
        <a:stretch>
          <a:fillRect/>
        </a:stretch>
      </xdr:blipFill>
      <xdr:spPr>
        <a:xfrm>
          <a:off x="1881012" y="46269122"/>
          <a:ext cx="4096455" cy="2077273"/>
        </a:xfrm>
        <a:prstGeom prst="rect">
          <a:avLst/>
        </a:prstGeom>
      </xdr:spPr>
    </xdr:pic>
    <xdr:clientData/>
  </xdr:oneCellAnchor>
  <xdr:oneCellAnchor>
    <xdr:from>
      <xdr:col>9</xdr:col>
      <xdr:colOff>81845</xdr:colOff>
      <xdr:row>189</xdr:row>
      <xdr:rowOff>14111</xdr:rowOff>
    </xdr:from>
    <xdr:ext cx="4490155" cy="2319001"/>
    <xdr:pic>
      <xdr:nvPicPr>
        <xdr:cNvPr id="12" name="그림 11">
          <a:extLst>
            <a:ext uri="{FF2B5EF4-FFF2-40B4-BE49-F238E27FC236}">
              <a16:creationId xmlns:a16="http://schemas.microsoft.com/office/drawing/2014/main" id="{C8069454-2897-4B43-978F-8B85A53698FD}"/>
            </a:ext>
          </a:extLst>
        </xdr:cNvPr>
        <xdr:cNvPicPr>
          <a:picLocks noChangeAspect="1"/>
        </xdr:cNvPicPr>
      </xdr:nvPicPr>
      <xdr:blipFill>
        <a:blip xmlns:r="http://schemas.openxmlformats.org/officeDocument/2006/relationships" r:embed="rId9"/>
        <a:stretch>
          <a:fillRect/>
        </a:stretch>
      </xdr:blipFill>
      <xdr:spPr>
        <a:xfrm>
          <a:off x="8311445" y="46242111"/>
          <a:ext cx="4490155" cy="2319001"/>
        </a:xfrm>
        <a:prstGeom prst="rect">
          <a:avLst/>
        </a:prstGeom>
      </xdr:spPr>
    </xdr:pic>
    <xdr:clientData/>
  </xdr:oneCellAnchor>
  <xdr:oneCellAnchor>
    <xdr:from>
      <xdr:col>14</xdr:col>
      <xdr:colOff>28223</xdr:colOff>
      <xdr:row>180</xdr:row>
      <xdr:rowOff>36690</xdr:rowOff>
    </xdr:from>
    <xdr:ext cx="4967110" cy="2730257"/>
    <xdr:pic>
      <xdr:nvPicPr>
        <xdr:cNvPr id="15" name="그림 14">
          <a:extLst>
            <a:ext uri="{FF2B5EF4-FFF2-40B4-BE49-F238E27FC236}">
              <a16:creationId xmlns:a16="http://schemas.microsoft.com/office/drawing/2014/main" id="{13489027-54E0-4C4C-AED3-4B30F1B078A4}"/>
            </a:ext>
          </a:extLst>
        </xdr:cNvPr>
        <xdr:cNvPicPr>
          <a:picLocks noChangeAspect="1"/>
        </xdr:cNvPicPr>
      </xdr:nvPicPr>
      <xdr:blipFill>
        <a:blip xmlns:r="http://schemas.openxmlformats.org/officeDocument/2006/relationships" r:embed="rId10"/>
        <a:stretch>
          <a:fillRect/>
        </a:stretch>
      </xdr:blipFill>
      <xdr:spPr>
        <a:xfrm>
          <a:off x="12829823" y="44264440"/>
          <a:ext cx="4967110" cy="2730257"/>
        </a:xfrm>
        <a:prstGeom prst="rect">
          <a:avLst/>
        </a:prstGeom>
      </xdr:spPr>
    </xdr:pic>
    <xdr:clientData/>
  </xdr:oneCellAnchor>
  <xdr:oneCellAnchor>
    <xdr:from>
      <xdr:col>15</xdr:col>
      <xdr:colOff>25400</xdr:colOff>
      <xdr:row>202</xdr:row>
      <xdr:rowOff>12700</xdr:rowOff>
    </xdr:from>
    <xdr:ext cx="4544651" cy="1616374"/>
    <xdr:pic>
      <xdr:nvPicPr>
        <xdr:cNvPr id="16" name="그림 15">
          <a:extLst>
            <a:ext uri="{FF2B5EF4-FFF2-40B4-BE49-F238E27FC236}">
              <a16:creationId xmlns:a16="http://schemas.microsoft.com/office/drawing/2014/main" id="{783CC866-86BD-4E04-9867-D4A23EBEBFA6}"/>
            </a:ext>
          </a:extLst>
        </xdr:cNvPr>
        <xdr:cNvPicPr>
          <a:picLocks noChangeAspect="1"/>
        </xdr:cNvPicPr>
      </xdr:nvPicPr>
      <xdr:blipFill>
        <a:blip xmlns:r="http://schemas.openxmlformats.org/officeDocument/2006/relationships" r:embed="rId11"/>
        <a:stretch>
          <a:fillRect/>
        </a:stretch>
      </xdr:blipFill>
      <xdr:spPr>
        <a:xfrm>
          <a:off x="13741400" y="55352950"/>
          <a:ext cx="4544651" cy="1616374"/>
        </a:xfrm>
        <a:prstGeom prst="rect">
          <a:avLst/>
        </a:prstGeom>
      </xdr:spPr>
    </xdr:pic>
    <xdr:clientData/>
  </xdr:oneCellAnchor>
  <xdr:oneCellAnchor>
    <xdr:from>
      <xdr:col>15</xdr:col>
      <xdr:colOff>25400</xdr:colOff>
      <xdr:row>210</xdr:row>
      <xdr:rowOff>12699</xdr:rowOff>
    </xdr:from>
    <xdr:ext cx="3835400" cy="2413905"/>
    <xdr:pic>
      <xdr:nvPicPr>
        <xdr:cNvPr id="17" name="그림 16">
          <a:extLst>
            <a:ext uri="{FF2B5EF4-FFF2-40B4-BE49-F238E27FC236}">
              <a16:creationId xmlns:a16="http://schemas.microsoft.com/office/drawing/2014/main" id="{9D63B110-0999-445C-A79F-6E5A1C9F4F75}"/>
            </a:ext>
          </a:extLst>
        </xdr:cNvPr>
        <xdr:cNvPicPr>
          <a:picLocks noChangeAspect="1"/>
        </xdr:cNvPicPr>
      </xdr:nvPicPr>
      <xdr:blipFill>
        <a:blip xmlns:r="http://schemas.openxmlformats.org/officeDocument/2006/relationships" r:embed="rId12"/>
        <a:stretch>
          <a:fillRect/>
        </a:stretch>
      </xdr:blipFill>
      <xdr:spPr>
        <a:xfrm>
          <a:off x="13741400" y="57130949"/>
          <a:ext cx="3835400" cy="241390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1</xdr:col>
      <xdr:colOff>222250</xdr:colOff>
      <xdr:row>8</xdr:row>
      <xdr:rowOff>25400</xdr:rowOff>
    </xdr:from>
    <xdr:ext cx="1905000" cy="1650371"/>
    <xdr:pic>
      <xdr:nvPicPr>
        <xdr:cNvPr id="2" name="그림 1">
          <a:extLst>
            <a:ext uri="{FF2B5EF4-FFF2-40B4-BE49-F238E27FC236}">
              <a16:creationId xmlns:a16="http://schemas.microsoft.com/office/drawing/2014/main" id="{DC8754AD-D7F8-44C6-A1BF-F6F4B8FC0DD1}"/>
            </a:ext>
          </a:extLst>
        </xdr:cNvPr>
        <xdr:cNvPicPr>
          <a:picLocks noChangeAspect="1"/>
        </xdr:cNvPicPr>
      </xdr:nvPicPr>
      <xdr:blipFill>
        <a:blip xmlns:r="http://schemas.openxmlformats.org/officeDocument/2006/relationships" r:embed="rId1"/>
        <a:stretch>
          <a:fillRect/>
        </a:stretch>
      </xdr:blipFill>
      <xdr:spPr>
        <a:xfrm>
          <a:off x="882650" y="1752600"/>
          <a:ext cx="1905000" cy="1650371"/>
        </a:xfrm>
        <a:prstGeom prst="rect">
          <a:avLst/>
        </a:prstGeom>
      </xdr:spPr>
    </xdr:pic>
    <xdr:clientData/>
  </xdr:oneCellAnchor>
  <xdr:oneCellAnchor>
    <xdr:from>
      <xdr:col>7</xdr:col>
      <xdr:colOff>158751</xdr:colOff>
      <xdr:row>8</xdr:row>
      <xdr:rowOff>12701</xdr:rowOff>
    </xdr:from>
    <xdr:ext cx="2590800" cy="1689376"/>
    <xdr:pic>
      <xdr:nvPicPr>
        <xdr:cNvPr id="3" name="그림 2">
          <a:extLst>
            <a:ext uri="{FF2B5EF4-FFF2-40B4-BE49-F238E27FC236}">
              <a16:creationId xmlns:a16="http://schemas.microsoft.com/office/drawing/2014/main" id="{50DF5337-C243-47AF-8578-C1E79B48BD4B}"/>
            </a:ext>
          </a:extLst>
        </xdr:cNvPr>
        <xdr:cNvPicPr>
          <a:picLocks noChangeAspect="1"/>
        </xdr:cNvPicPr>
      </xdr:nvPicPr>
      <xdr:blipFill>
        <a:blip xmlns:r="http://schemas.openxmlformats.org/officeDocument/2006/relationships" r:embed="rId2"/>
        <a:stretch>
          <a:fillRect/>
        </a:stretch>
      </xdr:blipFill>
      <xdr:spPr>
        <a:xfrm>
          <a:off x="2654301" y="1739901"/>
          <a:ext cx="2590800" cy="1689376"/>
        </a:xfrm>
        <a:prstGeom prst="rect">
          <a:avLst/>
        </a:prstGeom>
      </xdr:spPr>
    </xdr:pic>
    <xdr:clientData/>
  </xdr:oneCellAnchor>
  <xdr:oneCellAnchor>
    <xdr:from>
      <xdr:col>2</xdr:col>
      <xdr:colOff>69850</xdr:colOff>
      <xdr:row>60</xdr:row>
      <xdr:rowOff>12701</xdr:rowOff>
    </xdr:from>
    <xdr:ext cx="2243558" cy="1854200"/>
    <xdr:pic>
      <xdr:nvPicPr>
        <xdr:cNvPr id="4" name="그림 3">
          <a:extLst>
            <a:ext uri="{FF2B5EF4-FFF2-40B4-BE49-F238E27FC236}">
              <a16:creationId xmlns:a16="http://schemas.microsoft.com/office/drawing/2014/main" id="{1F75887F-94A0-416C-99DE-34DCD8172DA5}"/>
            </a:ext>
          </a:extLst>
        </xdr:cNvPr>
        <xdr:cNvPicPr>
          <a:picLocks noChangeAspect="1"/>
        </xdr:cNvPicPr>
      </xdr:nvPicPr>
      <xdr:blipFill>
        <a:blip xmlns:r="http://schemas.openxmlformats.org/officeDocument/2006/relationships" r:embed="rId3"/>
        <a:stretch>
          <a:fillRect/>
        </a:stretch>
      </xdr:blipFill>
      <xdr:spPr>
        <a:xfrm>
          <a:off x="1390650" y="8432801"/>
          <a:ext cx="2243558" cy="1854200"/>
        </a:xfrm>
        <a:prstGeom prst="rect">
          <a:avLst/>
        </a:prstGeom>
      </xdr:spPr>
    </xdr:pic>
    <xdr:clientData/>
  </xdr:oneCellAnchor>
  <xdr:twoCellAnchor editAs="oneCell">
    <xdr:from>
      <xdr:col>2</xdr:col>
      <xdr:colOff>16296</xdr:colOff>
      <xdr:row>83</xdr:row>
      <xdr:rowOff>171450</xdr:rowOff>
    </xdr:from>
    <xdr:to>
      <xdr:col>7</xdr:col>
      <xdr:colOff>489183</xdr:colOff>
      <xdr:row>92</xdr:row>
      <xdr:rowOff>120650</xdr:rowOff>
    </xdr:to>
    <xdr:pic>
      <xdr:nvPicPr>
        <xdr:cNvPr id="5" name="그림 4">
          <a:extLst>
            <a:ext uri="{FF2B5EF4-FFF2-40B4-BE49-F238E27FC236}">
              <a16:creationId xmlns:a16="http://schemas.microsoft.com/office/drawing/2014/main" id="{ABA6FA70-2B05-4643-BEBB-389A3A1613BF}"/>
            </a:ext>
          </a:extLst>
        </xdr:cNvPr>
        <xdr:cNvPicPr>
          <a:picLocks noChangeAspect="1"/>
        </xdr:cNvPicPr>
      </xdr:nvPicPr>
      <xdr:blipFill>
        <a:blip xmlns:r="http://schemas.openxmlformats.org/officeDocument/2006/relationships" r:embed="rId4"/>
        <a:stretch>
          <a:fillRect/>
        </a:stretch>
      </xdr:blipFill>
      <xdr:spPr>
        <a:xfrm>
          <a:off x="486196" y="18522950"/>
          <a:ext cx="2498537" cy="1892300"/>
        </a:xfrm>
        <a:prstGeom prst="rect">
          <a:avLst/>
        </a:prstGeom>
      </xdr:spPr>
    </xdr:pic>
    <xdr:clientData/>
  </xdr:twoCellAnchor>
  <xdr:twoCellAnchor editAs="oneCell">
    <xdr:from>
      <xdr:col>2</xdr:col>
      <xdr:colOff>25400</xdr:colOff>
      <xdr:row>99</xdr:row>
      <xdr:rowOff>19050</xdr:rowOff>
    </xdr:from>
    <xdr:to>
      <xdr:col>10</xdr:col>
      <xdr:colOff>425676</xdr:colOff>
      <xdr:row>117</xdr:row>
      <xdr:rowOff>114505</xdr:rowOff>
    </xdr:to>
    <xdr:pic>
      <xdr:nvPicPr>
        <xdr:cNvPr id="6" name="그림 5">
          <a:extLst>
            <a:ext uri="{FF2B5EF4-FFF2-40B4-BE49-F238E27FC236}">
              <a16:creationId xmlns:a16="http://schemas.microsoft.com/office/drawing/2014/main" id="{6EB869A6-B416-4B1F-A958-DAE9E4DA5531}"/>
            </a:ext>
          </a:extLst>
        </xdr:cNvPr>
        <xdr:cNvPicPr>
          <a:picLocks noChangeAspect="1"/>
        </xdr:cNvPicPr>
      </xdr:nvPicPr>
      <xdr:blipFill>
        <a:blip xmlns:r="http://schemas.openxmlformats.org/officeDocument/2006/relationships" r:embed="rId5"/>
        <a:stretch>
          <a:fillRect/>
        </a:stretch>
      </xdr:blipFill>
      <xdr:spPr>
        <a:xfrm>
          <a:off x="495300" y="21393150"/>
          <a:ext cx="4407126" cy="3981655"/>
        </a:xfrm>
        <a:prstGeom prst="rect">
          <a:avLst/>
        </a:prstGeom>
      </xdr:spPr>
    </xdr:pic>
    <xdr:clientData/>
  </xdr:twoCellAnchor>
  <xdr:twoCellAnchor editAs="oneCell">
    <xdr:from>
      <xdr:col>2</xdr:col>
      <xdr:colOff>1507</xdr:colOff>
      <xdr:row>134</xdr:row>
      <xdr:rowOff>44452</xdr:rowOff>
    </xdr:from>
    <xdr:to>
      <xdr:col>7</xdr:col>
      <xdr:colOff>647700</xdr:colOff>
      <xdr:row>140</xdr:row>
      <xdr:rowOff>128890</xdr:rowOff>
    </xdr:to>
    <xdr:pic>
      <xdr:nvPicPr>
        <xdr:cNvPr id="7" name="그림 6">
          <a:extLst>
            <a:ext uri="{FF2B5EF4-FFF2-40B4-BE49-F238E27FC236}">
              <a16:creationId xmlns:a16="http://schemas.microsoft.com/office/drawing/2014/main" id="{C5700B7E-B90C-4581-BCB2-85835BBE810A}"/>
            </a:ext>
          </a:extLst>
        </xdr:cNvPr>
        <xdr:cNvPicPr>
          <a:picLocks noChangeAspect="1"/>
        </xdr:cNvPicPr>
      </xdr:nvPicPr>
      <xdr:blipFill>
        <a:blip xmlns:r="http://schemas.openxmlformats.org/officeDocument/2006/relationships" r:embed="rId6"/>
        <a:stretch>
          <a:fillRect/>
        </a:stretch>
      </xdr:blipFill>
      <xdr:spPr>
        <a:xfrm>
          <a:off x="471407" y="28975052"/>
          <a:ext cx="2671843" cy="1379838"/>
        </a:xfrm>
        <a:prstGeom prst="rect">
          <a:avLst/>
        </a:prstGeom>
      </xdr:spPr>
    </xdr:pic>
    <xdr:clientData/>
  </xdr:twoCellAnchor>
  <xdr:twoCellAnchor editAs="oneCell">
    <xdr:from>
      <xdr:col>8</xdr:col>
      <xdr:colOff>33411</xdr:colOff>
      <xdr:row>134</xdr:row>
      <xdr:rowOff>31749</xdr:rowOff>
    </xdr:from>
    <xdr:to>
      <xdr:col>11</xdr:col>
      <xdr:colOff>635000</xdr:colOff>
      <xdr:row>141</xdr:row>
      <xdr:rowOff>178354</xdr:rowOff>
    </xdr:to>
    <xdr:pic>
      <xdr:nvPicPr>
        <xdr:cNvPr id="8" name="그림 7">
          <a:extLst>
            <a:ext uri="{FF2B5EF4-FFF2-40B4-BE49-F238E27FC236}">
              <a16:creationId xmlns:a16="http://schemas.microsoft.com/office/drawing/2014/main" id="{E75E335D-4110-4182-9C35-F5573A2BF04E}"/>
            </a:ext>
          </a:extLst>
        </xdr:cNvPr>
        <xdr:cNvPicPr>
          <a:picLocks noChangeAspect="1"/>
        </xdr:cNvPicPr>
      </xdr:nvPicPr>
      <xdr:blipFill>
        <a:blip xmlns:r="http://schemas.openxmlformats.org/officeDocument/2006/relationships" r:embed="rId7"/>
        <a:stretch>
          <a:fillRect/>
        </a:stretch>
      </xdr:blipFill>
      <xdr:spPr>
        <a:xfrm>
          <a:off x="3189361" y="28962349"/>
          <a:ext cx="2582789" cy="1657905"/>
        </a:xfrm>
        <a:prstGeom prst="rect">
          <a:avLst/>
        </a:prstGeom>
      </xdr:spPr>
    </xdr:pic>
    <xdr:clientData/>
  </xdr:twoCellAnchor>
  <xdr:twoCellAnchor editAs="oneCell">
    <xdr:from>
      <xdr:col>12</xdr:col>
      <xdr:colOff>63500</xdr:colOff>
      <xdr:row>134</xdr:row>
      <xdr:rowOff>0</xdr:rowOff>
    </xdr:from>
    <xdr:to>
      <xdr:col>15</xdr:col>
      <xdr:colOff>476250</xdr:colOff>
      <xdr:row>142</xdr:row>
      <xdr:rowOff>77552</xdr:rowOff>
    </xdr:to>
    <xdr:pic>
      <xdr:nvPicPr>
        <xdr:cNvPr id="9" name="그림 8">
          <a:extLst>
            <a:ext uri="{FF2B5EF4-FFF2-40B4-BE49-F238E27FC236}">
              <a16:creationId xmlns:a16="http://schemas.microsoft.com/office/drawing/2014/main" id="{B6DD9C52-C110-48B7-8B7B-8CCED8118AE8}"/>
            </a:ext>
          </a:extLst>
        </xdr:cNvPr>
        <xdr:cNvPicPr>
          <a:picLocks noChangeAspect="1"/>
        </xdr:cNvPicPr>
      </xdr:nvPicPr>
      <xdr:blipFill>
        <a:blip xmlns:r="http://schemas.openxmlformats.org/officeDocument/2006/relationships" r:embed="rId8"/>
        <a:stretch>
          <a:fillRect/>
        </a:stretch>
      </xdr:blipFill>
      <xdr:spPr>
        <a:xfrm>
          <a:off x="5861050" y="28930600"/>
          <a:ext cx="2393950" cy="1804752"/>
        </a:xfrm>
        <a:prstGeom prst="rect">
          <a:avLst/>
        </a:prstGeom>
      </xdr:spPr>
    </xdr:pic>
    <xdr:clientData/>
  </xdr:twoCellAnchor>
  <xdr:twoCellAnchor editAs="oneCell">
    <xdr:from>
      <xdr:col>2</xdr:col>
      <xdr:colOff>0</xdr:colOff>
      <xdr:row>151</xdr:row>
      <xdr:rowOff>0</xdr:rowOff>
    </xdr:from>
    <xdr:to>
      <xdr:col>11</xdr:col>
      <xdr:colOff>30793</xdr:colOff>
      <xdr:row>162</xdr:row>
      <xdr:rowOff>171450</xdr:rowOff>
    </xdr:to>
    <xdr:pic>
      <xdr:nvPicPr>
        <xdr:cNvPr id="10" name="그림 9">
          <a:extLst>
            <a:ext uri="{FF2B5EF4-FFF2-40B4-BE49-F238E27FC236}">
              <a16:creationId xmlns:a16="http://schemas.microsoft.com/office/drawing/2014/main" id="{668E4B05-1289-4D44-AAC7-15E5F9DEBE8C}"/>
            </a:ext>
          </a:extLst>
        </xdr:cNvPr>
        <xdr:cNvPicPr>
          <a:picLocks noChangeAspect="1"/>
        </xdr:cNvPicPr>
      </xdr:nvPicPr>
      <xdr:blipFill>
        <a:blip xmlns:r="http://schemas.openxmlformats.org/officeDocument/2006/relationships" r:embed="rId9"/>
        <a:stretch>
          <a:fillRect/>
        </a:stretch>
      </xdr:blipFill>
      <xdr:spPr>
        <a:xfrm>
          <a:off x="469900" y="32600900"/>
          <a:ext cx="4698043" cy="2546350"/>
        </a:xfrm>
        <a:prstGeom prst="rect">
          <a:avLst/>
        </a:prstGeom>
      </xdr:spPr>
    </xdr:pic>
    <xdr:clientData/>
  </xdr:twoCellAnchor>
  <xdr:twoCellAnchor editAs="oneCell">
    <xdr:from>
      <xdr:col>11</xdr:col>
      <xdr:colOff>57150</xdr:colOff>
      <xdr:row>151</xdr:row>
      <xdr:rowOff>82550</xdr:rowOff>
    </xdr:from>
    <xdr:to>
      <xdr:col>17</xdr:col>
      <xdr:colOff>209550</xdr:colOff>
      <xdr:row>162</xdr:row>
      <xdr:rowOff>210514</xdr:rowOff>
    </xdr:to>
    <xdr:pic>
      <xdr:nvPicPr>
        <xdr:cNvPr id="11" name="그림 10">
          <a:extLst>
            <a:ext uri="{FF2B5EF4-FFF2-40B4-BE49-F238E27FC236}">
              <a16:creationId xmlns:a16="http://schemas.microsoft.com/office/drawing/2014/main" id="{E3273838-BE23-42A8-BCFA-898B89A8D949}"/>
            </a:ext>
          </a:extLst>
        </xdr:cNvPr>
        <xdr:cNvPicPr>
          <a:picLocks noChangeAspect="1"/>
        </xdr:cNvPicPr>
      </xdr:nvPicPr>
      <xdr:blipFill>
        <a:blip xmlns:r="http://schemas.openxmlformats.org/officeDocument/2006/relationships" r:embed="rId10"/>
        <a:stretch>
          <a:fillRect/>
        </a:stretch>
      </xdr:blipFill>
      <xdr:spPr>
        <a:xfrm>
          <a:off x="5194300" y="32683450"/>
          <a:ext cx="4114800" cy="2502864"/>
        </a:xfrm>
        <a:prstGeom prst="rect">
          <a:avLst/>
        </a:prstGeom>
      </xdr:spPr>
    </xdr:pic>
    <xdr:clientData/>
  </xdr:twoCellAnchor>
  <xdr:twoCellAnchor editAs="oneCell">
    <xdr:from>
      <xdr:col>2</xdr:col>
      <xdr:colOff>40690</xdr:colOff>
      <xdr:row>194</xdr:row>
      <xdr:rowOff>57150</xdr:rowOff>
    </xdr:from>
    <xdr:to>
      <xdr:col>9</xdr:col>
      <xdr:colOff>292329</xdr:colOff>
      <xdr:row>202</xdr:row>
      <xdr:rowOff>190500</xdr:rowOff>
    </xdr:to>
    <xdr:pic>
      <xdr:nvPicPr>
        <xdr:cNvPr id="12" name="그림 11">
          <a:extLst>
            <a:ext uri="{FF2B5EF4-FFF2-40B4-BE49-F238E27FC236}">
              <a16:creationId xmlns:a16="http://schemas.microsoft.com/office/drawing/2014/main" id="{32E1FC6C-8C56-42D8-B471-C8A852CD8A48}"/>
            </a:ext>
          </a:extLst>
        </xdr:cNvPr>
        <xdr:cNvPicPr>
          <a:picLocks noChangeAspect="1"/>
        </xdr:cNvPicPr>
      </xdr:nvPicPr>
      <xdr:blipFill>
        <a:blip xmlns:r="http://schemas.openxmlformats.org/officeDocument/2006/relationships" r:embed="rId11"/>
        <a:stretch>
          <a:fillRect/>
        </a:stretch>
      </xdr:blipFill>
      <xdr:spPr>
        <a:xfrm>
          <a:off x="510590" y="41941750"/>
          <a:ext cx="3598089" cy="1860550"/>
        </a:xfrm>
        <a:prstGeom prst="rect">
          <a:avLst/>
        </a:prstGeom>
      </xdr:spPr>
    </xdr:pic>
    <xdr:clientData/>
  </xdr:twoCellAnchor>
  <xdr:twoCellAnchor editAs="oneCell">
    <xdr:from>
      <xdr:col>2</xdr:col>
      <xdr:colOff>0</xdr:colOff>
      <xdr:row>217</xdr:row>
      <xdr:rowOff>0</xdr:rowOff>
    </xdr:from>
    <xdr:to>
      <xdr:col>10</xdr:col>
      <xdr:colOff>438378</xdr:colOff>
      <xdr:row>226</xdr:row>
      <xdr:rowOff>6450</xdr:rowOff>
    </xdr:to>
    <xdr:pic>
      <xdr:nvPicPr>
        <xdr:cNvPr id="13" name="그림 12">
          <a:extLst>
            <a:ext uri="{FF2B5EF4-FFF2-40B4-BE49-F238E27FC236}">
              <a16:creationId xmlns:a16="http://schemas.microsoft.com/office/drawing/2014/main" id="{873C2BB8-BF34-4681-9481-780F9696E37B}"/>
            </a:ext>
          </a:extLst>
        </xdr:cNvPr>
        <xdr:cNvPicPr>
          <a:picLocks noChangeAspect="1"/>
        </xdr:cNvPicPr>
      </xdr:nvPicPr>
      <xdr:blipFill>
        <a:blip xmlns:r="http://schemas.openxmlformats.org/officeDocument/2006/relationships" r:embed="rId12"/>
        <a:stretch>
          <a:fillRect/>
        </a:stretch>
      </xdr:blipFill>
      <xdr:spPr>
        <a:xfrm>
          <a:off x="469900" y="46850300"/>
          <a:ext cx="4445228" cy="1949550"/>
        </a:xfrm>
        <a:prstGeom prst="rect">
          <a:avLst/>
        </a:prstGeom>
      </xdr:spPr>
    </xdr:pic>
    <xdr:clientData/>
  </xdr:twoCellAnchor>
  <xdr:twoCellAnchor editAs="oneCell">
    <xdr:from>
      <xdr:col>10</xdr:col>
      <xdr:colOff>479244</xdr:colOff>
      <xdr:row>217</xdr:row>
      <xdr:rowOff>146050</xdr:rowOff>
    </xdr:from>
    <xdr:to>
      <xdr:col>17</xdr:col>
      <xdr:colOff>622524</xdr:colOff>
      <xdr:row>227</xdr:row>
      <xdr:rowOff>63500</xdr:rowOff>
    </xdr:to>
    <xdr:pic>
      <xdr:nvPicPr>
        <xdr:cNvPr id="14" name="그림 13">
          <a:extLst>
            <a:ext uri="{FF2B5EF4-FFF2-40B4-BE49-F238E27FC236}">
              <a16:creationId xmlns:a16="http://schemas.microsoft.com/office/drawing/2014/main" id="{05B58BA7-3810-4C8B-8D1B-1D7F65F825DC}"/>
            </a:ext>
          </a:extLst>
        </xdr:cNvPr>
        <xdr:cNvPicPr>
          <a:picLocks noChangeAspect="1"/>
        </xdr:cNvPicPr>
      </xdr:nvPicPr>
      <xdr:blipFill>
        <a:blip xmlns:r="http://schemas.openxmlformats.org/officeDocument/2006/relationships" r:embed="rId13"/>
        <a:stretch>
          <a:fillRect/>
        </a:stretch>
      </xdr:blipFill>
      <xdr:spPr>
        <a:xfrm>
          <a:off x="4955994" y="46996350"/>
          <a:ext cx="4766080" cy="2076450"/>
        </a:xfrm>
        <a:prstGeom prst="rect">
          <a:avLst/>
        </a:prstGeom>
      </xdr:spPr>
    </xdr:pic>
    <xdr:clientData/>
  </xdr:twoCellAnchor>
  <xdr:twoCellAnchor editAs="oneCell">
    <xdr:from>
      <xdr:col>1</xdr:col>
      <xdr:colOff>228600</xdr:colOff>
      <xdr:row>238</xdr:row>
      <xdr:rowOff>190500</xdr:rowOff>
    </xdr:from>
    <xdr:to>
      <xdr:col>10</xdr:col>
      <xdr:colOff>470130</xdr:colOff>
      <xdr:row>242</xdr:row>
      <xdr:rowOff>196895</xdr:rowOff>
    </xdr:to>
    <xdr:pic>
      <xdr:nvPicPr>
        <xdr:cNvPr id="15" name="그림 14">
          <a:extLst>
            <a:ext uri="{FF2B5EF4-FFF2-40B4-BE49-F238E27FC236}">
              <a16:creationId xmlns:a16="http://schemas.microsoft.com/office/drawing/2014/main" id="{6A37AB63-2FBB-4EE6-BCB4-6F0950B814D1}"/>
            </a:ext>
          </a:extLst>
        </xdr:cNvPr>
        <xdr:cNvPicPr>
          <a:picLocks noChangeAspect="1"/>
        </xdr:cNvPicPr>
      </xdr:nvPicPr>
      <xdr:blipFill>
        <a:blip xmlns:r="http://schemas.openxmlformats.org/officeDocument/2006/relationships" r:embed="rId14"/>
        <a:stretch>
          <a:fillRect/>
        </a:stretch>
      </xdr:blipFill>
      <xdr:spPr>
        <a:xfrm>
          <a:off x="463550" y="51574700"/>
          <a:ext cx="4483330" cy="869995"/>
        </a:xfrm>
        <a:prstGeom prst="rect">
          <a:avLst/>
        </a:prstGeom>
      </xdr:spPr>
    </xdr:pic>
    <xdr:clientData/>
  </xdr:twoCellAnchor>
  <xdr:twoCellAnchor editAs="oneCell">
    <xdr:from>
      <xdr:col>2</xdr:col>
      <xdr:colOff>0</xdr:colOff>
      <xdr:row>245</xdr:row>
      <xdr:rowOff>0</xdr:rowOff>
    </xdr:from>
    <xdr:to>
      <xdr:col>10</xdr:col>
      <xdr:colOff>381226</xdr:colOff>
      <xdr:row>250</xdr:row>
      <xdr:rowOff>57208</xdr:rowOff>
    </xdr:to>
    <xdr:pic>
      <xdr:nvPicPr>
        <xdr:cNvPr id="16" name="그림 15">
          <a:extLst>
            <a:ext uri="{FF2B5EF4-FFF2-40B4-BE49-F238E27FC236}">
              <a16:creationId xmlns:a16="http://schemas.microsoft.com/office/drawing/2014/main" id="{6C2211F3-E146-4200-8211-E1A6076DADB3}"/>
            </a:ext>
          </a:extLst>
        </xdr:cNvPr>
        <xdr:cNvPicPr>
          <a:picLocks noChangeAspect="1"/>
        </xdr:cNvPicPr>
      </xdr:nvPicPr>
      <xdr:blipFill>
        <a:blip xmlns:r="http://schemas.openxmlformats.org/officeDocument/2006/relationships" r:embed="rId15"/>
        <a:stretch>
          <a:fillRect/>
        </a:stretch>
      </xdr:blipFill>
      <xdr:spPr>
        <a:xfrm>
          <a:off x="469900" y="52895500"/>
          <a:ext cx="4388076" cy="1136708"/>
        </a:xfrm>
        <a:prstGeom prst="rect">
          <a:avLst/>
        </a:prstGeom>
      </xdr:spPr>
    </xdr:pic>
    <xdr:clientData/>
  </xdr:twoCellAnchor>
  <xdr:twoCellAnchor editAs="oneCell">
    <xdr:from>
      <xdr:col>10</xdr:col>
      <xdr:colOff>539750</xdr:colOff>
      <xdr:row>244</xdr:row>
      <xdr:rowOff>114301</xdr:rowOff>
    </xdr:from>
    <xdr:to>
      <xdr:col>17</xdr:col>
      <xdr:colOff>432084</xdr:colOff>
      <xdr:row>250</xdr:row>
      <xdr:rowOff>168251</xdr:rowOff>
    </xdr:to>
    <xdr:pic>
      <xdr:nvPicPr>
        <xdr:cNvPr id="18" name="그림 17">
          <a:extLst>
            <a:ext uri="{FF2B5EF4-FFF2-40B4-BE49-F238E27FC236}">
              <a16:creationId xmlns:a16="http://schemas.microsoft.com/office/drawing/2014/main" id="{E28CBEAF-8EEF-4130-AF58-D3FAF594744D}"/>
            </a:ext>
          </a:extLst>
        </xdr:cNvPr>
        <xdr:cNvPicPr>
          <a:picLocks noChangeAspect="1"/>
        </xdr:cNvPicPr>
      </xdr:nvPicPr>
      <xdr:blipFill>
        <a:blip xmlns:r="http://schemas.openxmlformats.org/officeDocument/2006/relationships" r:embed="rId16"/>
        <a:stretch>
          <a:fillRect/>
        </a:stretch>
      </xdr:blipFill>
      <xdr:spPr>
        <a:xfrm>
          <a:off x="5016500" y="52793901"/>
          <a:ext cx="4515134" cy="1349350"/>
        </a:xfrm>
        <a:prstGeom prst="rect">
          <a:avLst/>
        </a:prstGeom>
      </xdr:spPr>
    </xdr:pic>
    <xdr:clientData/>
  </xdr:twoCellAnchor>
  <xdr:twoCellAnchor editAs="oneCell">
    <xdr:from>
      <xdr:col>7</xdr:col>
      <xdr:colOff>628650</xdr:colOff>
      <xdr:row>257</xdr:row>
      <xdr:rowOff>25400</xdr:rowOff>
    </xdr:from>
    <xdr:to>
      <xdr:col>12</xdr:col>
      <xdr:colOff>324004</xdr:colOff>
      <xdr:row>258</xdr:row>
      <xdr:rowOff>184169</xdr:rowOff>
    </xdr:to>
    <xdr:pic>
      <xdr:nvPicPr>
        <xdr:cNvPr id="19" name="그림 18">
          <a:extLst>
            <a:ext uri="{FF2B5EF4-FFF2-40B4-BE49-F238E27FC236}">
              <a16:creationId xmlns:a16="http://schemas.microsoft.com/office/drawing/2014/main" id="{EA4A1F09-C7BB-4A95-B4A3-05AEC4ECCA86}"/>
            </a:ext>
          </a:extLst>
        </xdr:cNvPr>
        <xdr:cNvPicPr>
          <a:picLocks noChangeAspect="1"/>
        </xdr:cNvPicPr>
      </xdr:nvPicPr>
      <xdr:blipFill>
        <a:blip xmlns:r="http://schemas.openxmlformats.org/officeDocument/2006/relationships" r:embed="rId17"/>
        <a:stretch>
          <a:fillRect/>
        </a:stretch>
      </xdr:blipFill>
      <xdr:spPr>
        <a:xfrm>
          <a:off x="3124200" y="55511700"/>
          <a:ext cx="2997354" cy="374669"/>
        </a:xfrm>
        <a:prstGeom prst="rect">
          <a:avLst/>
        </a:prstGeom>
      </xdr:spPr>
    </xdr:pic>
    <xdr:clientData/>
  </xdr:twoCellAnchor>
  <xdr:twoCellAnchor editAs="oneCell">
    <xdr:from>
      <xdr:col>12</xdr:col>
      <xdr:colOff>0</xdr:colOff>
      <xdr:row>269</xdr:row>
      <xdr:rowOff>50800</xdr:rowOff>
    </xdr:from>
    <xdr:to>
      <xdr:col>18</xdr:col>
      <xdr:colOff>425742</xdr:colOff>
      <xdr:row>272</xdr:row>
      <xdr:rowOff>138543</xdr:rowOff>
    </xdr:to>
    <xdr:pic>
      <xdr:nvPicPr>
        <xdr:cNvPr id="20" name="그림 19">
          <a:extLst>
            <a:ext uri="{FF2B5EF4-FFF2-40B4-BE49-F238E27FC236}">
              <a16:creationId xmlns:a16="http://schemas.microsoft.com/office/drawing/2014/main" id="{F433654D-3EC4-4976-B879-05D6D7209309}"/>
            </a:ext>
          </a:extLst>
        </xdr:cNvPr>
        <xdr:cNvPicPr>
          <a:picLocks noChangeAspect="1"/>
        </xdr:cNvPicPr>
      </xdr:nvPicPr>
      <xdr:blipFill>
        <a:blip xmlns:r="http://schemas.openxmlformats.org/officeDocument/2006/relationships" r:embed="rId18"/>
        <a:stretch>
          <a:fillRect/>
        </a:stretch>
      </xdr:blipFill>
      <xdr:spPr>
        <a:xfrm>
          <a:off x="5797550" y="58127900"/>
          <a:ext cx="4388142" cy="735443"/>
        </a:xfrm>
        <a:prstGeom prst="rect">
          <a:avLst/>
        </a:prstGeom>
      </xdr:spPr>
    </xdr:pic>
    <xdr:clientData/>
  </xdr:twoCellAnchor>
  <xdr:twoCellAnchor editAs="oneCell">
    <xdr:from>
      <xdr:col>11</xdr:col>
      <xdr:colOff>628650</xdr:colOff>
      <xdr:row>264</xdr:row>
      <xdr:rowOff>171450</xdr:rowOff>
    </xdr:from>
    <xdr:to>
      <xdr:col>18</xdr:col>
      <xdr:colOff>241518</xdr:colOff>
      <xdr:row>266</xdr:row>
      <xdr:rowOff>152421</xdr:rowOff>
    </xdr:to>
    <xdr:pic>
      <xdr:nvPicPr>
        <xdr:cNvPr id="21" name="그림 20">
          <a:extLst>
            <a:ext uri="{FF2B5EF4-FFF2-40B4-BE49-F238E27FC236}">
              <a16:creationId xmlns:a16="http://schemas.microsoft.com/office/drawing/2014/main" id="{BDC4AF0F-7E97-4B9F-985C-AB22DE9E490B}"/>
            </a:ext>
          </a:extLst>
        </xdr:cNvPr>
        <xdr:cNvPicPr>
          <a:picLocks noChangeAspect="1"/>
        </xdr:cNvPicPr>
      </xdr:nvPicPr>
      <xdr:blipFill>
        <a:blip xmlns:r="http://schemas.openxmlformats.org/officeDocument/2006/relationships" r:embed="rId19"/>
        <a:stretch>
          <a:fillRect/>
        </a:stretch>
      </xdr:blipFill>
      <xdr:spPr>
        <a:xfrm>
          <a:off x="5765800" y="57169050"/>
          <a:ext cx="4235668" cy="412771"/>
        </a:xfrm>
        <a:prstGeom prst="rect">
          <a:avLst/>
        </a:prstGeom>
      </xdr:spPr>
    </xdr:pic>
    <xdr:clientData/>
  </xdr:twoCellAnchor>
  <xdr:twoCellAnchor editAs="oneCell">
    <xdr:from>
      <xdr:col>11</xdr:col>
      <xdr:colOff>628650</xdr:colOff>
      <xdr:row>276</xdr:row>
      <xdr:rowOff>88900</xdr:rowOff>
    </xdr:from>
    <xdr:to>
      <xdr:col>19</xdr:col>
      <xdr:colOff>133596</xdr:colOff>
      <xdr:row>278</xdr:row>
      <xdr:rowOff>82572</xdr:rowOff>
    </xdr:to>
    <xdr:pic>
      <xdr:nvPicPr>
        <xdr:cNvPr id="22" name="그림 21">
          <a:extLst>
            <a:ext uri="{FF2B5EF4-FFF2-40B4-BE49-F238E27FC236}">
              <a16:creationId xmlns:a16="http://schemas.microsoft.com/office/drawing/2014/main" id="{6D893E7B-5C30-4CB5-AFE5-2101EBFEC703}"/>
            </a:ext>
          </a:extLst>
        </xdr:cNvPr>
        <xdr:cNvPicPr>
          <a:picLocks noChangeAspect="1"/>
        </xdr:cNvPicPr>
      </xdr:nvPicPr>
      <xdr:blipFill>
        <a:blip xmlns:r="http://schemas.openxmlformats.org/officeDocument/2006/relationships" r:embed="rId20"/>
        <a:stretch>
          <a:fillRect/>
        </a:stretch>
      </xdr:blipFill>
      <xdr:spPr>
        <a:xfrm>
          <a:off x="5765800" y="59677300"/>
          <a:ext cx="4788146" cy="425472"/>
        </a:xfrm>
        <a:prstGeom prst="rect">
          <a:avLst/>
        </a:prstGeom>
      </xdr:spPr>
    </xdr:pic>
    <xdr:clientData/>
  </xdr:twoCellAnchor>
  <xdr:twoCellAnchor editAs="oneCell">
    <xdr:from>
      <xdr:col>12</xdr:col>
      <xdr:colOff>44450</xdr:colOff>
      <xdr:row>279</xdr:row>
      <xdr:rowOff>0</xdr:rowOff>
    </xdr:from>
    <xdr:to>
      <xdr:col>16</xdr:col>
      <xdr:colOff>209694</xdr:colOff>
      <xdr:row>280</xdr:row>
      <xdr:rowOff>82565</xdr:rowOff>
    </xdr:to>
    <xdr:pic>
      <xdr:nvPicPr>
        <xdr:cNvPr id="23" name="그림 22">
          <a:extLst>
            <a:ext uri="{FF2B5EF4-FFF2-40B4-BE49-F238E27FC236}">
              <a16:creationId xmlns:a16="http://schemas.microsoft.com/office/drawing/2014/main" id="{63FE2137-9EFF-48B9-B75A-3A14B81C498E}"/>
            </a:ext>
          </a:extLst>
        </xdr:cNvPr>
        <xdr:cNvPicPr>
          <a:picLocks noChangeAspect="1"/>
        </xdr:cNvPicPr>
      </xdr:nvPicPr>
      <xdr:blipFill>
        <a:blip xmlns:r="http://schemas.openxmlformats.org/officeDocument/2006/relationships" r:embed="rId21"/>
        <a:stretch>
          <a:fillRect/>
        </a:stretch>
      </xdr:blipFill>
      <xdr:spPr>
        <a:xfrm>
          <a:off x="5842000" y="60236100"/>
          <a:ext cx="2806844" cy="298465"/>
        </a:xfrm>
        <a:prstGeom prst="rect">
          <a:avLst/>
        </a:prstGeom>
      </xdr:spPr>
    </xdr:pic>
    <xdr:clientData/>
  </xdr:twoCellAnchor>
  <xdr:twoCellAnchor editAs="oneCell">
    <xdr:from>
      <xdr:col>2</xdr:col>
      <xdr:colOff>19050</xdr:colOff>
      <xdr:row>282</xdr:row>
      <xdr:rowOff>82550</xdr:rowOff>
    </xdr:from>
    <xdr:to>
      <xdr:col>10</xdr:col>
      <xdr:colOff>222539</xdr:colOff>
      <xdr:row>289</xdr:row>
      <xdr:rowOff>15881</xdr:rowOff>
    </xdr:to>
    <xdr:pic>
      <xdr:nvPicPr>
        <xdr:cNvPr id="24" name="그림 23">
          <a:extLst>
            <a:ext uri="{FF2B5EF4-FFF2-40B4-BE49-F238E27FC236}">
              <a16:creationId xmlns:a16="http://schemas.microsoft.com/office/drawing/2014/main" id="{B0614843-E3A3-4A58-9338-4B976DE325AA}"/>
            </a:ext>
          </a:extLst>
        </xdr:cNvPr>
        <xdr:cNvPicPr>
          <a:picLocks noChangeAspect="1"/>
        </xdr:cNvPicPr>
      </xdr:nvPicPr>
      <xdr:blipFill>
        <a:blip xmlns:r="http://schemas.openxmlformats.org/officeDocument/2006/relationships" r:embed="rId22"/>
        <a:stretch>
          <a:fillRect/>
        </a:stretch>
      </xdr:blipFill>
      <xdr:spPr>
        <a:xfrm>
          <a:off x="488950" y="60966350"/>
          <a:ext cx="4210339" cy="1444631"/>
        </a:xfrm>
        <a:prstGeom prst="rect">
          <a:avLst/>
        </a:prstGeom>
      </xdr:spPr>
    </xdr:pic>
    <xdr:clientData/>
  </xdr:twoCellAnchor>
  <xdr:twoCellAnchor editAs="oneCell">
    <xdr:from>
      <xdr:col>10</xdr:col>
      <xdr:colOff>292100</xdr:colOff>
      <xdr:row>282</xdr:row>
      <xdr:rowOff>76200</xdr:rowOff>
    </xdr:from>
    <xdr:to>
      <xdr:col>15</xdr:col>
      <xdr:colOff>470201</xdr:colOff>
      <xdr:row>289</xdr:row>
      <xdr:rowOff>125467</xdr:rowOff>
    </xdr:to>
    <xdr:pic>
      <xdr:nvPicPr>
        <xdr:cNvPr id="25" name="그림 24">
          <a:extLst>
            <a:ext uri="{FF2B5EF4-FFF2-40B4-BE49-F238E27FC236}">
              <a16:creationId xmlns:a16="http://schemas.microsoft.com/office/drawing/2014/main" id="{3D89E089-9044-41E5-ACD4-F4B2C89839EA}"/>
            </a:ext>
          </a:extLst>
        </xdr:cNvPr>
        <xdr:cNvPicPr>
          <a:picLocks noChangeAspect="1"/>
        </xdr:cNvPicPr>
      </xdr:nvPicPr>
      <xdr:blipFill>
        <a:blip xmlns:r="http://schemas.openxmlformats.org/officeDocument/2006/relationships" r:embed="rId23"/>
        <a:stretch>
          <a:fillRect/>
        </a:stretch>
      </xdr:blipFill>
      <xdr:spPr>
        <a:xfrm>
          <a:off x="4768850" y="60960000"/>
          <a:ext cx="3480101" cy="156056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2</xdr:col>
      <xdr:colOff>46077</xdr:colOff>
      <xdr:row>4</xdr:row>
      <xdr:rowOff>43466</xdr:rowOff>
    </xdr:from>
    <xdr:ext cx="4125874" cy="1868143"/>
    <xdr:pic>
      <xdr:nvPicPr>
        <xdr:cNvPr id="2" name="그림 1">
          <a:extLst>
            <a:ext uri="{FF2B5EF4-FFF2-40B4-BE49-F238E27FC236}">
              <a16:creationId xmlns:a16="http://schemas.microsoft.com/office/drawing/2014/main" id="{8F502BC0-A274-46E5-A7A1-60F6A3612338}"/>
            </a:ext>
          </a:extLst>
        </xdr:cNvPr>
        <xdr:cNvPicPr>
          <a:picLocks noChangeAspect="1"/>
        </xdr:cNvPicPr>
      </xdr:nvPicPr>
      <xdr:blipFill>
        <a:blip xmlns:r="http://schemas.openxmlformats.org/officeDocument/2006/relationships" r:embed="rId1"/>
        <a:stretch>
          <a:fillRect/>
        </a:stretch>
      </xdr:blipFill>
      <xdr:spPr>
        <a:xfrm>
          <a:off x="1366877" y="907066"/>
          <a:ext cx="4125874" cy="1868143"/>
        </a:xfrm>
        <a:prstGeom prst="rect">
          <a:avLst/>
        </a:prstGeom>
      </xdr:spPr>
    </xdr:pic>
    <xdr:clientData/>
  </xdr:oneCellAnchor>
  <xdr:oneCellAnchor>
    <xdr:from>
      <xdr:col>10</xdr:col>
      <xdr:colOff>228975</xdr:colOff>
      <xdr:row>4</xdr:row>
      <xdr:rowOff>36562</xdr:rowOff>
    </xdr:from>
    <xdr:ext cx="4267200" cy="1898904"/>
    <xdr:pic>
      <xdr:nvPicPr>
        <xdr:cNvPr id="3" name="그림 2">
          <a:extLst>
            <a:ext uri="{FF2B5EF4-FFF2-40B4-BE49-F238E27FC236}">
              <a16:creationId xmlns:a16="http://schemas.microsoft.com/office/drawing/2014/main" id="{9D80BDF0-FF58-4DCB-A1FE-EF8220FBC6BC}"/>
            </a:ext>
          </a:extLst>
        </xdr:cNvPr>
        <xdr:cNvPicPr>
          <a:picLocks noChangeAspect="1"/>
        </xdr:cNvPicPr>
      </xdr:nvPicPr>
      <xdr:blipFill>
        <a:blip xmlns:r="http://schemas.openxmlformats.org/officeDocument/2006/relationships" r:embed="rId2"/>
        <a:stretch>
          <a:fillRect/>
        </a:stretch>
      </xdr:blipFill>
      <xdr:spPr>
        <a:xfrm>
          <a:off x="4673975" y="903150"/>
          <a:ext cx="4267200" cy="1898904"/>
        </a:xfrm>
        <a:prstGeom prst="rect">
          <a:avLst/>
        </a:prstGeom>
      </xdr:spPr>
    </xdr:pic>
    <xdr:clientData/>
  </xdr:oneCellAnchor>
  <xdr:oneCellAnchor>
    <xdr:from>
      <xdr:col>16</xdr:col>
      <xdr:colOff>577850</xdr:colOff>
      <xdr:row>4</xdr:row>
      <xdr:rowOff>17508</xdr:rowOff>
    </xdr:from>
    <xdr:ext cx="4343986" cy="1897317"/>
    <xdr:pic>
      <xdr:nvPicPr>
        <xdr:cNvPr id="4" name="그림 3">
          <a:extLst>
            <a:ext uri="{FF2B5EF4-FFF2-40B4-BE49-F238E27FC236}">
              <a16:creationId xmlns:a16="http://schemas.microsoft.com/office/drawing/2014/main" id="{754211CE-DFAD-4BB9-8ADD-206E67C6F31A}"/>
            </a:ext>
          </a:extLst>
        </xdr:cNvPr>
        <xdr:cNvPicPr>
          <a:picLocks noChangeAspect="1"/>
        </xdr:cNvPicPr>
      </xdr:nvPicPr>
      <xdr:blipFill>
        <a:blip xmlns:r="http://schemas.openxmlformats.org/officeDocument/2006/relationships" r:embed="rId3"/>
        <a:stretch>
          <a:fillRect/>
        </a:stretch>
      </xdr:blipFill>
      <xdr:spPr>
        <a:xfrm>
          <a:off x="9017000" y="881108"/>
          <a:ext cx="4343986" cy="1897317"/>
        </a:xfrm>
        <a:prstGeom prst="rect">
          <a:avLst/>
        </a:prstGeom>
      </xdr:spPr>
    </xdr:pic>
    <xdr:clientData/>
  </xdr:oneCellAnchor>
  <xdr:oneCellAnchor>
    <xdr:from>
      <xdr:col>23</xdr:col>
      <xdr:colOff>584753</xdr:colOff>
      <xdr:row>3</xdr:row>
      <xdr:rowOff>174126</xdr:rowOff>
    </xdr:from>
    <xdr:ext cx="4330148" cy="1915024"/>
    <xdr:pic>
      <xdr:nvPicPr>
        <xdr:cNvPr id="5" name="그림 4">
          <a:extLst>
            <a:ext uri="{FF2B5EF4-FFF2-40B4-BE49-F238E27FC236}">
              <a16:creationId xmlns:a16="http://schemas.microsoft.com/office/drawing/2014/main" id="{4E5AD015-50BA-4C94-ADF0-C25236D2F514}"/>
            </a:ext>
          </a:extLst>
        </xdr:cNvPr>
        <xdr:cNvPicPr>
          <a:picLocks noChangeAspect="1"/>
        </xdr:cNvPicPr>
      </xdr:nvPicPr>
      <xdr:blipFill rotWithShape="1">
        <a:blip xmlns:r="http://schemas.openxmlformats.org/officeDocument/2006/relationships" r:embed="rId4"/>
        <a:srcRect r="26067"/>
        <a:stretch/>
      </xdr:blipFill>
      <xdr:spPr>
        <a:xfrm>
          <a:off x="13646703" y="821826"/>
          <a:ext cx="4330148" cy="1915024"/>
        </a:xfrm>
        <a:prstGeom prst="rect">
          <a:avLst/>
        </a:prstGeom>
      </xdr:spPr>
    </xdr:pic>
    <xdr:clientData/>
  </xdr:oneCellAnchor>
  <xdr:oneCellAnchor>
    <xdr:from>
      <xdr:col>13</xdr:col>
      <xdr:colOff>101600</xdr:colOff>
      <xdr:row>64</xdr:row>
      <xdr:rowOff>25400</xdr:rowOff>
    </xdr:from>
    <xdr:ext cx="1905000" cy="1650371"/>
    <xdr:pic>
      <xdr:nvPicPr>
        <xdr:cNvPr id="6" name="그림 5">
          <a:extLst>
            <a:ext uri="{FF2B5EF4-FFF2-40B4-BE49-F238E27FC236}">
              <a16:creationId xmlns:a16="http://schemas.microsoft.com/office/drawing/2014/main" id="{606D84D0-875F-4ED6-AA4C-1B595C59588C}"/>
            </a:ext>
          </a:extLst>
        </xdr:cNvPr>
        <xdr:cNvPicPr>
          <a:picLocks noChangeAspect="1"/>
        </xdr:cNvPicPr>
      </xdr:nvPicPr>
      <xdr:blipFill>
        <a:blip xmlns:r="http://schemas.openxmlformats.org/officeDocument/2006/relationships" r:embed="rId5"/>
        <a:stretch>
          <a:fillRect/>
        </a:stretch>
      </xdr:blipFill>
      <xdr:spPr>
        <a:xfrm>
          <a:off x="6559550" y="13843000"/>
          <a:ext cx="1905000" cy="1650371"/>
        </a:xfrm>
        <a:prstGeom prst="rect">
          <a:avLst/>
        </a:prstGeom>
      </xdr:spPr>
    </xdr:pic>
    <xdr:clientData/>
  </xdr:oneCellAnchor>
  <xdr:twoCellAnchor editAs="oneCell">
    <xdr:from>
      <xdr:col>2</xdr:col>
      <xdr:colOff>25400</xdr:colOff>
      <xdr:row>82</xdr:row>
      <xdr:rowOff>12701</xdr:rowOff>
    </xdr:from>
    <xdr:to>
      <xdr:col>8</xdr:col>
      <xdr:colOff>635230</xdr:colOff>
      <xdr:row>93</xdr:row>
      <xdr:rowOff>79367</xdr:rowOff>
    </xdr:to>
    <xdr:pic>
      <xdr:nvPicPr>
        <xdr:cNvPr id="9" name="그림 8">
          <a:extLst>
            <a:ext uri="{FF2B5EF4-FFF2-40B4-BE49-F238E27FC236}">
              <a16:creationId xmlns:a16="http://schemas.microsoft.com/office/drawing/2014/main" id="{DBA39447-D75D-4676-83D9-40CE9D7012F5}"/>
            </a:ext>
          </a:extLst>
        </xdr:cNvPr>
        <xdr:cNvPicPr>
          <a:picLocks noChangeAspect="1"/>
        </xdr:cNvPicPr>
      </xdr:nvPicPr>
      <xdr:blipFill>
        <a:blip xmlns:r="http://schemas.openxmlformats.org/officeDocument/2006/relationships" r:embed="rId6"/>
        <a:stretch>
          <a:fillRect/>
        </a:stretch>
      </xdr:blipFill>
      <xdr:spPr>
        <a:xfrm>
          <a:off x="495300" y="17716501"/>
          <a:ext cx="3295880" cy="2441566"/>
        </a:xfrm>
        <a:prstGeom prst="rect">
          <a:avLst/>
        </a:prstGeom>
      </xdr:spPr>
    </xdr:pic>
    <xdr:clientData/>
  </xdr:twoCellAnchor>
  <xdr:twoCellAnchor editAs="oneCell">
    <xdr:from>
      <xdr:col>1</xdr:col>
      <xdr:colOff>228600</xdr:colOff>
      <xdr:row>115</xdr:row>
      <xdr:rowOff>31750</xdr:rowOff>
    </xdr:from>
    <xdr:to>
      <xdr:col>9</xdr:col>
      <xdr:colOff>95250</xdr:colOff>
      <xdr:row>123</xdr:row>
      <xdr:rowOff>160441</xdr:rowOff>
    </xdr:to>
    <xdr:pic>
      <xdr:nvPicPr>
        <xdr:cNvPr id="10" name="그림 9">
          <a:extLst>
            <a:ext uri="{FF2B5EF4-FFF2-40B4-BE49-F238E27FC236}">
              <a16:creationId xmlns:a16="http://schemas.microsoft.com/office/drawing/2014/main" id="{F24AE61A-E841-4489-BAF1-F7FBA689F8EE}"/>
            </a:ext>
          </a:extLst>
        </xdr:cNvPr>
        <xdr:cNvPicPr>
          <a:picLocks noChangeAspect="1"/>
        </xdr:cNvPicPr>
      </xdr:nvPicPr>
      <xdr:blipFill>
        <a:blip xmlns:r="http://schemas.openxmlformats.org/officeDocument/2006/relationships" r:embed="rId7"/>
        <a:stretch>
          <a:fillRect/>
        </a:stretch>
      </xdr:blipFill>
      <xdr:spPr>
        <a:xfrm>
          <a:off x="463550" y="24860250"/>
          <a:ext cx="3448050" cy="1855891"/>
        </a:xfrm>
        <a:prstGeom prst="rect">
          <a:avLst/>
        </a:prstGeom>
      </xdr:spPr>
    </xdr:pic>
    <xdr:clientData/>
  </xdr:twoCellAnchor>
  <xdr:twoCellAnchor editAs="oneCell">
    <xdr:from>
      <xdr:col>2</xdr:col>
      <xdr:colOff>1</xdr:colOff>
      <xdr:row>135</xdr:row>
      <xdr:rowOff>0</xdr:rowOff>
    </xdr:from>
    <xdr:to>
      <xdr:col>8</xdr:col>
      <xdr:colOff>342901</xdr:colOff>
      <xdr:row>144</xdr:row>
      <xdr:rowOff>71885</xdr:rowOff>
    </xdr:to>
    <xdr:pic>
      <xdr:nvPicPr>
        <xdr:cNvPr id="11" name="그림 10">
          <a:extLst>
            <a:ext uri="{FF2B5EF4-FFF2-40B4-BE49-F238E27FC236}">
              <a16:creationId xmlns:a16="http://schemas.microsoft.com/office/drawing/2014/main" id="{E2D82BD2-1297-4AF5-BF18-BDE07613B720}"/>
            </a:ext>
          </a:extLst>
        </xdr:cNvPr>
        <xdr:cNvPicPr>
          <a:picLocks noChangeAspect="1"/>
        </xdr:cNvPicPr>
      </xdr:nvPicPr>
      <xdr:blipFill>
        <a:blip xmlns:r="http://schemas.openxmlformats.org/officeDocument/2006/relationships" r:embed="rId8"/>
        <a:stretch>
          <a:fillRect/>
        </a:stretch>
      </xdr:blipFill>
      <xdr:spPr>
        <a:xfrm>
          <a:off x="469901" y="29146500"/>
          <a:ext cx="3028950" cy="2014985"/>
        </a:xfrm>
        <a:prstGeom prst="rect">
          <a:avLst/>
        </a:prstGeom>
      </xdr:spPr>
    </xdr:pic>
    <xdr:clientData/>
  </xdr:twoCellAnchor>
  <xdr:twoCellAnchor editAs="oneCell">
    <xdr:from>
      <xdr:col>2</xdr:col>
      <xdr:colOff>0</xdr:colOff>
      <xdr:row>154</xdr:row>
      <xdr:rowOff>0</xdr:rowOff>
    </xdr:from>
    <xdr:to>
      <xdr:col>10</xdr:col>
      <xdr:colOff>451079</xdr:colOff>
      <xdr:row>162</xdr:row>
      <xdr:rowOff>63592</xdr:rowOff>
    </xdr:to>
    <xdr:pic>
      <xdr:nvPicPr>
        <xdr:cNvPr id="12" name="그림 11">
          <a:extLst>
            <a:ext uri="{FF2B5EF4-FFF2-40B4-BE49-F238E27FC236}">
              <a16:creationId xmlns:a16="http://schemas.microsoft.com/office/drawing/2014/main" id="{FA32D6CD-D46C-4696-BA6D-65968C402C59}"/>
            </a:ext>
          </a:extLst>
        </xdr:cNvPr>
        <xdr:cNvPicPr>
          <a:picLocks noChangeAspect="1"/>
        </xdr:cNvPicPr>
      </xdr:nvPicPr>
      <xdr:blipFill>
        <a:blip xmlns:r="http://schemas.openxmlformats.org/officeDocument/2006/relationships" r:embed="rId9"/>
        <a:stretch>
          <a:fillRect/>
        </a:stretch>
      </xdr:blipFill>
      <xdr:spPr>
        <a:xfrm>
          <a:off x="469900" y="33248600"/>
          <a:ext cx="4457929" cy="1790792"/>
        </a:xfrm>
        <a:prstGeom prst="rect">
          <a:avLst/>
        </a:prstGeom>
      </xdr:spPr>
    </xdr:pic>
    <xdr:clientData/>
  </xdr:twoCellAnchor>
  <xdr:twoCellAnchor editAs="oneCell">
    <xdr:from>
      <xdr:col>2</xdr:col>
      <xdr:colOff>19050</xdr:colOff>
      <xdr:row>169</xdr:row>
      <xdr:rowOff>12700</xdr:rowOff>
    </xdr:from>
    <xdr:to>
      <xdr:col>8</xdr:col>
      <xdr:colOff>495528</xdr:colOff>
      <xdr:row>179</xdr:row>
      <xdr:rowOff>117167</xdr:rowOff>
    </xdr:to>
    <xdr:pic>
      <xdr:nvPicPr>
        <xdr:cNvPr id="13" name="그림 12">
          <a:extLst>
            <a:ext uri="{FF2B5EF4-FFF2-40B4-BE49-F238E27FC236}">
              <a16:creationId xmlns:a16="http://schemas.microsoft.com/office/drawing/2014/main" id="{E9DD85B4-BE70-412B-A791-4905FC3AD665}"/>
            </a:ext>
          </a:extLst>
        </xdr:cNvPr>
        <xdr:cNvPicPr>
          <a:picLocks noChangeAspect="1"/>
        </xdr:cNvPicPr>
      </xdr:nvPicPr>
      <xdr:blipFill>
        <a:blip xmlns:r="http://schemas.openxmlformats.org/officeDocument/2006/relationships" r:embed="rId10"/>
        <a:stretch>
          <a:fillRect/>
        </a:stretch>
      </xdr:blipFill>
      <xdr:spPr>
        <a:xfrm>
          <a:off x="488950" y="36499800"/>
          <a:ext cx="3162528" cy="2263467"/>
        </a:xfrm>
        <a:prstGeom prst="rect">
          <a:avLst/>
        </a:prstGeom>
      </xdr:spPr>
    </xdr:pic>
    <xdr:clientData/>
  </xdr:twoCellAnchor>
  <xdr:twoCellAnchor editAs="oneCell">
    <xdr:from>
      <xdr:col>1</xdr:col>
      <xdr:colOff>225509</xdr:colOff>
      <xdr:row>189</xdr:row>
      <xdr:rowOff>12700</xdr:rowOff>
    </xdr:from>
    <xdr:to>
      <xdr:col>8</xdr:col>
      <xdr:colOff>648451</xdr:colOff>
      <xdr:row>198</xdr:row>
      <xdr:rowOff>82550</xdr:rowOff>
    </xdr:to>
    <xdr:pic>
      <xdr:nvPicPr>
        <xdr:cNvPr id="14" name="그림 13">
          <a:extLst>
            <a:ext uri="{FF2B5EF4-FFF2-40B4-BE49-F238E27FC236}">
              <a16:creationId xmlns:a16="http://schemas.microsoft.com/office/drawing/2014/main" id="{681FFDE5-1E6B-4325-B03B-69FFCF6D0D13}"/>
            </a:ext>
          </a:extLst>
        </xdr:cNvPr>
        <xdr:cNvPicPr>
          <a:picLocks noChangeAspect="1"/>
        </xdr:cNvPicPr>
      </xdr:nvPicPr>
      <xdr:blipFill>
        <a:blip xmlns:r="http://schemas.openxmlformats.org/officeDocument/2006/relationships" r:embed="rId11"/>
        <a:stretch>
          <a:fillRect/>
        </a:stretch>
      </xdr:blipFill>
      <xdr:spPr>
        <a:xfrm>
          <a:off x="460459" y="40817800"/>
          <a:ext cx="3343942" cy="2012950"/>
        </a:xfrm>
        <a:prstGeom prst="rect">
          <a:avLst/>
        </a:prstGeom>
      </xdr:spPr>
    </xdr:pic>
    <xdr:clientData/>
  </xdr:twoCellAnchor>
  <xdr:twoCellAnchor editAs="oneCell">
    <xdr:from>
      <xdr:col>2</xdr:col>
      <xdr:colOff>25400</xdr:colOff>
      <xdr:row>202</xdr:row>
      <xdr:rowOff>25400</xdr:rowOff>
    </xdr:from>
    <xdr:to>
      <xdr:col>8</xdr:col>
      <xdr:colOff>584200</xdr:colOff>
      <xdr:row>212</xdr:row>
      <xdr:rowOff>195440</xdr:rowOff>
    </xdr:to>
    <xdr:pic>
      <xdr:nvPicPr>
        <xdr:cNvPr id="15" name="그림 14">
          <a:extLst>
            <a:ext uri="{FF2B5EF4-FFF2-40B4-BE49-F238E27FC236}">
              <a16:creationId xmlns:a16="http://schemas.microsoft.com/office/drawing/2014/main" id="{611EE7C1-FF9F-4084-8317-D7FC1840CBEF}"/>
            </a:ext>
          </a:extLst>
        </xdr:cNvPr>
        <xdr:cNvPicPr>
          <a:picLocks noChangeAspect="1"/>
        </xdr:cNvPicPr>
      </xdr:nvPicPr>
      <xdr:blipFill>
        <a:blip xmlns:r="http://schemas.openxmlformats.org/officeDocument/2006/relationships" r:embed="rId12"/>
        <a:stretch>
          <a:fillRect/>
        </a:stretch>
      </xdr:blipFill>
      <xdr:spPr>
        <a:xfrm>
          <a:off x="495300" y="43637200"/>
          <a:ext cx="3244850" cy="2329040"/>
        </a:xfrm>
        <a:prstGeom prst="rect">
          <a:avLst/>
        </a:prstGeom>
      </xdr:spPr>
    </xdr:pic>
    <xdr:clientData/>
  </xdr:twoCellAnchor>
  <xdr:twoCellAnchor editAs="oneCell">
    <xdr:from>
      <xdr:col>2</xdr:col>
      <xdr:colOff>0</xdr:colOff>
      <xdr:row>217</xdr:row>
      <xdr:rowOff>0</xdr:rowOff>
    </xdr:from>
    <xdr:to>
      <xdr:col>10</xdr:col>
      <xdr:colOff>470130</xdr:colOff>
      <xdr:row>224</xdr:row>
      <xdr:rowOff>171536</xdr:rowOff>
    </xdr:to>
    <xdr:pic>
      <xdr:nvPicPr>
        <xdr:cNvPr id="16" name="그림 15">
          <a:extLst>
            <a:ext uri="{FF2B5EF4-FFF2-40B4-BE49-F238E27FC236}">
              <a16:creationId xmlns:a16="http://schemas.microsoft.com/office/drawing/2014/main" id="{D3841EDB-354F-49AB-95D8-1BD1937E2E03}"/>
            </a:ext>
          </a:extLst>
        </xdr:cNvPr>
        <xdr:cNvPicPr>
          <a:picLocks noChangeAspect="1"/>
        </xdr:cNvPicPr>
      </xdr:nvPicPr>
      <xdr:blipFill>
        <a:blip xmlns:r="http://schemas.openxmlformats.org/officeDocument/2006/relationships" r:embed="rId13"/>
        <a:stretch>
          <a:fillRect/>
        </a:stretch>
      </xdr:blipFill>
      <xdr:spPr>
        <a:xfrm>
          <a:off x="469900" y="46850300"/>
          <a:ext cx="4476980" cy="1682836"/>
        </a:xfrm>
        <a:prstGeom prst="rect">
          <a:avLst/>
        </a:prstGeom>
      </xdr:spPr>
    </xdr:pic>
    <xdr:clientData/>
  </xdr:twoCellAnchor>
  <xdr:twoCellAnchor editAs="oneCell">
    <xdr:from>
      <xdr:col>2</xdr:col>
      <xdr:colOff>33273</xdr:colOff>
      <xdr:row>235</xdr:row>
      <xdr:rowOff>19050</xdr:rowOff>
    </xdr:from>
    <xdr:to>
      <xdr:col>8</xdr:col>
      <xdr:colOff>622300</xdr:colOff>
      <xdr:row>243</xdr:row>
      <xdr:rowOff>213975</xdr:rowOff>
    </xdr:to>
    <xdr:pic>
      <xdr:nvPicPr>
        <xdr:cNvPr id="17" name="그림 16">
          <a:extLst>
            <a:ext uri="{FF2B5EF4-FFF2-40B4-BE49-F238E27FC236}">
              <a16:creationId xmlns:a16="http://schemas.microsoft.com/office/drawing/2014/main" id="{ABB4BDC0-AEC8-4C3C-8523-3667D72E1027}"/>
            </a:ext>
          </a:extLst>
        </xdr:cNvPr>
        <xdr:cNvPicPr>
          <a:picLocks noChangeAspect="1"/>
        </xdr:cNvPicPr>
      </xdr:nvPicPr>
      <xdr:blipFill>
        <a:blip xmlns:r="http://schemas.openxmlformats.org/officeDocument/2006/relationships" r:embed="rId14"/>
        <a:stretch>
          <a:fillRect/>
        </a:stretch>
      </xdr:blipFill>
      <xdr:spPr>
        <a:xfrm>
          <a:off x="503173" y="50755550"/>
          <a:ext cx="3275077" cy="1922125"/>
        </a:xfrm>
        <a:prstGeom prst="rect">
          <a:avLst/>
        </a:prstGeom>
      </xdr:spPr>
    </xdr:pic>
    <xdr:clientData/>
  </xdr:twoCellAnchor>
  <xdr:twoCellAnchor editAs="oneCell">
    <xdr:from>
      <xdr:col>2</xdr:col>
      <xdr:colOff>17702</xdr:colOff>
      <xdr:row>254</xdr:row>
      <xdr:rowOff>38100</xdr:rowOff>
    </xdr:from>
    <xdr:to>
      <xdr:col>9</xdr:col>
      <xdr:colOff>158983</xdr:colOff>
      <xdr:row>263</xdr:row>
      <xdr:rowOff>139700</xdr:rowOff>
    </xdr:to>
    <xdr:pic>
      <xdr:nvPicPr>
        <xdr:cNvPr id="18" name="그림 17">
          <a:extLst>
            <a:ext uri="{FF2B5EF4-FFF2-40B4-BE49-F238E27FC236}">
              <a16:creationId xmlns:a16="http://schemas.microsoft.com/office/drawing/2014/main" id="{EFD4B3BA-A979-4510-B7B5-1970110BC3F6}"/>
            </a:ext>
          </a:extLst>
        </xdr:cNvPr>
        <xdr:cNvPicPr>
          <a:picLocks noChangeAspect="1"/>
        </xdr:cNvPicPr>
      </xdr:nvPicPr>
      <xdr:blipFill>
        <a:blip xmlns:r="http://schemas.openxmlformats.org/officeDocument/2006/relationships" r:embed="rId15"/>
        <a:stretch>
          <a:fillRect/>
        </a:stretch>
      </xdr:blipFill>
      <xdr:spPr>
        <a:xfrm>
          <a:off x="487602" y="54876700"/>
          <a:ext cx="3487731" cy="2044700"/>
        </a:xfrm>
        <a:prstGeom prst="rect">
          <a:avLst/>
        </a:prstGeom>
      </xdr:spPr>
    </xdr:pic>
    <xdr:clientData/>
  </xdr:twoCellAnchor>
  <xdr:twoCellAnchor editAs="oneCell">
    <xdr:from>
      <xdr:col>2</xdr:col>
      <xdr:colOff>0</xdr:colOff>
      <xdr:row>265</xdr:row>
      <xdr:rowOff>0</xdr:rowOff>
    </xdr:from>
    <xdr:to>
      <xdr:col>9</xdr:col>
      <xdr:colOff>25573</xdr:colOff>
      <xdr:row>274</xdr:row>
      <xdr:rowOff>165208</xdr:rowOff>
    </xdr:to>
    <xdr:pic>
      <xdr:nvPicPr>
        <xdr:cNvPr id="19" name="그림 18">
          <a:extLst>
            <a:ext uri="{FF2B5EF4-FFF2-40B4-BE49-F238E27FC236}">
              <a16:creationId xmlns:a16="http://schemas.microsoft.com/office/drawing/2014/main" id="{3D019D33-370B-4582-A3D5-E41DF9098250}"/>
            </a:ext>
          </a:extLst>
        </xdr:cNvPr>
        <xdr:cNvPicPr>
          <a:picLocks noChangeAspect="1"/>
        </xdr:cNvPicPr>
      </xdr:nvPicPr>
      <xdr:blipFill>
        <a:blip xmlns:r="http://schemas.openxmlformats.org/officeDocument/2006/relationships" r:embed="rId16"/>
        <a:stretch>
          <a:fillRect/>
        </a:stretch>
      </xdr:blipFill>
      <xdr:spPr>
        <a:xfrm>
          <a:off x="469900" y="57213500"/>
          <a:ext cx="3372023" cy="2108308"/>
        </a:xfrm>
        <a:prstGeom prst="rect">
          <a:avLst/>
        </a:prstGeom>
      </xdr:spPr>
    </xdr:pic>
    <xdr:clientData/>
  </xdr:twoCellAnchor>
  <xdr:twoCellAnchor editAs="oneCell">
    <xdr:from>
      <xdr:col>8</xdr:col>
      <xdr:colOff>657602</xdr:colOff>
      <xdr:row>265</xdr:row>
      <xdr:rowOff>69850</xdr:rowOff>
    </xdr:from>
    <xdr:to>
      <xdr:col>14</xdr:col>
      <xdr:colOff>82722</xdr:colOff>
      <xdr:row>274</xdr:row>
      <xdr:rowOff>127000</xdr:rowOff>
    </xdr:to>
    <xdr:pic>
      <xdr:nvPicPr>
        <xdr:cNvPr id="20" name="그림 19">
          <a:extLst>
            <a:ext uri="{FF2B5EF4-FFF2-40B4-BE49-F238E27FC236}">
              <a16:creationId xmlns:a16="http://schemas.microsoft.com/office/drawing/2014/main" id="{945746BD-979D-480E-BA9E-93374F79B612}"/>
            </a:ext>
          </a:extLst>
        </xdr:cNvPr>
        <xdr:cNvPicPr>
          <a:picLocks noChangeAspect="1"/>
        </xdr:cNvPicPr>
      </xdr:nvPicPr>
      <xdr:blipFill>
        <a:blip xmlns:r="http://schemas.openxmlformats.org/officeDocument/2006/relationships" r:embed="rId17"/>
        <a:stretch>
          <a:fillRect/>
        </a:stretch>
      </xdr:blipFill>
      <xdr:spPr>
        <a:xfrm>
          <a:off x="3813552" y="57283350"/>
          <a:ext cx="3387520" cy="2000250"/>
        </a:xfrm>
        <a:prstGeom prst="rect">
          <a:avLst/>
        </a:prstGeom>
      </xdr:spPr>
    </xdr:pic>
    <xdr:clientData/>
  </xdr:twoCellAnchor>
  <xdr:twoCellAnchor editAs="oneCell">
    <xdr:from>
      <xdr:col>14</xdr:col>
      <xdr:colOff>107950</xdr:colOff>
      <xdr:row>265</xdr:row>
      <xdr:rowOff>63500</xdr:rowOff>
    </xdr:from>
    <xdr:to>
      <xdr:col>19</xdr:col>
      <xdr:colOff>177973</xdr:colOff>
      <xdr:row>274</xdr:row>
      <xdr:rowOff>196957</xdr:rowOff>
    </xdr:to>
    <xdr:pic>
      <xdr:nvPicPr>
        <xdr:cNvPr id="21" name="그림 20">
          <a:extLst>
            <a:ext uri="{FF2B5EF4-FFF2-40B4-BE49-F238E27FC236}">
              <a16:creationId xmlns:a16="http://schemas.microsoft.com/office/drawing/2014/main" id="{22BD654A-C64F-40A8-9DF0-DB05AFBB434D}"/>
            </a:ext>
          </a:extLst>
        </xdr:cNvPr>
        <xdr:cNvPicPr>
          <a:picLocks noChangeAspect="1"/>
        </xdr:cNvPicPr>
      </xdr:nvPicPr>
      <xdr:blipFill>
        <a:blip xmlns:r="http://schemas.openxmlformats.org/officeDocument/2006/relationships" r:embed="rId18"/>
        <a:stretch>
          <a:fillRect/>
        </a:stretch>
      </xdr:blipFill>
      <xdr:spPr>
        <a:xfrm>
          <a:off x="7226300" y="57277000"/>
          <a:ext cx="3372023" cy="2076557"/>
        </a:xfrm>
        <a:prstGeom prst="rect">
          <a:avLst/>
        </a:prstGeom>
      </xdr:spPr>
    </xdr:pic>
    <xdr:clientData/>
  </xdr:twoCellAnchor>
  <xdr:twoCellAnchor editAs="oneCell">
    <xdr:from>
      <xdr:col>2</xdr:col>
      <xdr:colOff>1</xdr:colOff>
      <xdr:row>280</xdr:row>
      <xdr:rowOff>1</xdr:rowOff>
    </xdr:from>
    <xdr:to>
      <xdr:col>9</xdr:col>
      <xdr:colOff>31751</xdr:colOff>
      <xdr:row>290</xdr:row>
      <xdr:rowOff>4775</xdr:rowOff>
    </xdr:to>
    <xdr:pic>
      <xdr:nvPicPr>
        <xdr:cNvPr id="22" name="그림 21">
          <a:extLst>
            <a:ext uri="{FF2B5EF4-FFF2-40B4-BE49-F238E27FC236}">
              <a16:creationId xmlns:a16="http://schemas.microsoft.com/office/drawing/2014/main" id="{692DCCF7-ED63-4ACD-BBE8-EEF88600DC41}"/>
            </a:ext>
          </a:extLst>
        </xdr:cNvPr>
        <xdr:cNvPicPr>
          <a:picLocks noChangeAspect="1"/>
        </xdr:cNvPicPr>
      </xdr:nvPicPr>
      <xdr:blipFill>
        <a:blip xmlns:r="http://schemas.openxmlformats.org/officeDocument/2006/relationships" r:embed="rId19"/>
        <a:stretch>
          <a:fillRect/>
        </a:stretch>
      </xdr:blipFill>
      <xdr:spPr>
        <a:xfrm>
          <a:off x="469901" y="60452001"/>
          <a:ext cx="3378200" cy="2163774"/>
        </a:xfrm>
        <a:prstGeom prst="rect">
          <a:avLst/>
        </a:prstGeom>
      </xdr:spPr>
    </xdr:pic>
    <xdr:clientData/>
  </xdr:twoCellAnchor>
  <xdr:twoCellAnchor editAs="oneCell">
    <xdr:from>
      <xdr:col>2</xdr:col>
      <xdr:colOff>0</xdr:colOff>
      <xdr:row>301</xdr:row>
      <xdr:rowOff>0</xdr:rowOff>
    </xdr:from>
    <xdr:to>
      <xdr:col>8</xdr:col>
      <xdr:colOff>552450</xdr:colOff>
      <xdr:row>309</xdr:row>
      <xdr:rowOff>192593</xdr:rowOff>
    </xdr:to>
    <xdr:pic>
      <xdr:nvPicPr>
        <xdr:cNvPr id="23" name="그림 22">
          <a:extLst>
            <a:ext uri="{FF2B5EF4-FFF2-40B4-BE49-F238E27FC236}">
              <a16:creationId xmlns:a16="http://schemas.microsoft.com/office/drawing/2014/main" id="{4D5F520F-43B6-4DAF-B34D-2EBA281FA25F}"/>
            </a:ext>
          </a:extLst>
        </xdr:cNvPr>
        <xdr:cNvPicPr>
          <a:picLocks noChangeAspect="1"/>
        </xdr:cNvPicPr>
      </xdr:nvPicPr>
      <xdr:blipFill>
        <a:blip xmlns:r="http://schemas.openxmlformats.org/officeDocument/2006/relationships" r:embed="rId20"/>
        <a:stretch>
          <a:fillRect/>
        </a:stretch>
      </xdr:blipFill>
      <xdr:spPr>
        <a:xfrm>
          <a:off x="469900" y="64985900"/>
          <a:ext cx="3238500" cy="1919793"/>
        </a:xfrm>
        <a:prstGeom prst="rect">
          <a:avLst/>
        </a:prstGeom>
      </xdr:spPr>
    </xdr:pic>
    <xdr:clientData/>
  </xdr:twoCellAnchor>
  <xdr:twoCellAnchor editAs="oneCell">
    <xdr:from>
      <xdr:col>2</xdr:col>
      <xdr:colOff>12700</xdr:colOff>
      <xdr:row>313</xdr:row>
      <xdr:rowOff>139700</xdr:rowOff>
    </xdr:from>
    <xdr:to>
      <xdr:col>10</xdr:col>
      <xdr:colOff>324072</xdr:colOff>
      <xdr:row>322</xdr:row>
      <xdr:rowOff>171551</xdr:rowOff>
    </xdr:to>
    <xdr:pic>
      <xdr:nvPicPr>
        <xdr:cNvPr id="24" name="그림 23">
          <a:extLst>
            <a:ext uri="{FF2B5EF4-FFF2-40B4-BE49-F238E27FC236}">
              <a16:creationId xmlns:a16="http://schemas.microsoft.com/office/drawing/2014/main" id="{D5659BC7-A60B-4B32-95B4-5A0F746A1857}"/>
            </a:ext>
          </a:extLst>
        </xdr:cNvPr>
        <xdr:cNvPicPr>
          <a:picLocks noChangeAspect="1"/>
        </xdr:cNvPicPr>
      </xdr:nvPicPr>
      <xdr:blipFill>
        <a:blip xmlns:r="http://schemas.openxmlformats.org/officeDocument/2006/relationships" r:embed="rId21"/>
        <a:stretch>
          <a:fillRect/>
        </a:stretch>
      </xdr:blipFill>
      <xdr:spPr>
        <a:xfrm>
          <a:off x="482600" y="67716400"/>
          <a:ext cx="4318222" cy="1974951"/>
        </a:xfrm>
        <a:prstGeom prst="rect">
          <a:avLst/>
        </a:prstGeom>
      </xdr:spPr>
    </xdr:pic>
    <xdr:clientData/>
  </xdr:twoCellAnchor>
  <xdr:twoCellAnchor editAs="oneCell">
    <xdr:from>
      <xdr:col>2</xdr:col>
      <xdr:colOff>31595</xdr:colOff>
      <xdr:row>341</xdr:row>
      <xdr:rowOff>19051</xdr:rowOff>
    </xdr:from>
    <xdr:to>
      <xdr:col>9</xdr:col>
      <xdr:colOff>304801</xdr:colOff>
      <xdr:row>350</xdr:row>
      <xdr:rowOff>167087</xdr:rowOff>
    </xdr:to>
    <xdr:pic>
      <xdr:nvPicPr>
        <xdr:cNvPr id="25" name="그림 24">
          <a:extLst>
            <a:ext uri="{FF2B5EF4-FFF2-40B4-BE49-F238E27FC236}">
              <a16:creationId xmlns:a16="http://schemas.microsoft.com/office/drawing/2014/main" id="{E2724938-3B22-430C-BFE9-2F1D823D9AF6}"/>
            </a:ext>
          </a:extLst>
        </xdr:cNvPr>
        <xdr:cNvPicPr>
          <a:picLocks noChangeAspect="1"/>
        </xdr:cNvPicPr>
      </xdr:nvPicPr>
      <xdr:blipFill>
        <a:blip xmlns:r="http://schemas.openxmlformats.org/officeDocument/2006/relationships" r:embed="rId22"/>
        <a:stretch>
          <a:fillRect/>
        </a:stretch>
      </xdr:blipFill>
      <xdr:spPr>
        <a:xfrm>
          <a:off x="501495" y="73640951"/>
          <a:ext cx="3619656" cy="2091136"/>
        </a:xfrm>
        <a:prstGeom prst="rect">
          <a:avLst/>
        </a:prstGeom>
      </xdr:spPr>
    </xdr:pic>
    <xdr:clientData/>
  </xdr:twoCellAnchor>
  <xdr:twoCellAnchor editAs="oneCell">
    <xdr:from>
      <xdr:col>2</xdr:col>
      <xdr:colOff>0</xdr:colOff>
      <xdr:row>365</xdr:row>
      <xdr:rowOff>0</xdr:rowOff>
    </xdr:from>
    <xdr:to>
      <xdr:col>9</xdr:col>
      <xdr:colOff>15190</xdr:colOff>
      <xdr:row>373</xdr:row>
      <xdr:rowOff>127000</xdr:rowOff>
    </xdr:to>
    <xdr:pic>
      <xdr:nvPicPr>
        <xdr:cNvPr id="26" name="그림 25">
          <a:extLst>
            <a:ext uri="{FF2B5EF4-FFF2-40B4-BE49-F238E27FC236}">
              <a16:creationId xmlns:a16="http://schemas.microsoft.com/office/drawing/2014/main" id="{88E19348-9F3E-49C5-841E-081A9E4D8DC9}"/>
            </a:ext>
          </a:extLst>
        </xdr:cNvPr>
        <xdr:cNvPicPr>
          <a:picLocks noChangeAspect="1"/>
        </xdr:cNvPicPr>
      </xdr:nvPicPr>
      <xdr:blipFill>
        <a:blip xmlns:r="http://schemas.openxmlformats.org/officeDocument/2006/relationships" r:embed="rId23"/>
        <a:stretch>
          <a:fillRect/>
        </a:stretch>
      </xdr:blipFill>
      <xdr:spPr>
        <a:xfrm>
          <a:off x="469900" y="78803500"/>
          <a:ext cx="3361640" cy="1854200"/>
        </a:xfrm>
        <a:prstGeom prst="rect">
          <a:avLst/>
        </a:prstGeom>
      </xdr:spPr>
    </xdr:pic>
    <xdr:clientData/>
  </xdr:twoCellAnchor>
  <xdr:twoCellAnchor editAs="oneCell">
    <xdr:from>
      <xdr:col>2</xdr:col>
      <xdr:colOff>25400</xdr:colOff>
      <xdr:row>396</xdr:row>
      <xdr:rowOff>31750</xdr:rowOff>
    </xdr:from>
    <xdr:to>
      <xdr:col>8</xdr:col>
      <xdr:colOff>298678</xdr:colOff>
      <xdr:row>406</xdr:row>
      <xdr:rowOff>157962</xdr:rowOff>
    </xdr:to>
    <xdr:pic>
      <xdr:nvPicPr>
        <xdr:cNvPr id="27" name="그림 26">
          <a:extLst>
            <a:ext uri="{FF2B5EF4-FFF2-40B4-BE49-F238E27FC236}">
              <a16:creationId xmlns:a16="http://schemas.microsoft.com/office/drawing/2014/main" id="{378F0274-93A9-48E9-8A41-6677FEED67FB}"/>
            </a:ext>
          </a:extLst>
        </xdr:cNvPr>
        <xdr:cNvPicPr>
          <a:picLocks noChangeAspect="1"/>
        </xdr:cNvPicPr>
      </xdr:nvPicPr>
      <xdr:blipFill>
        <a:blip xmlns:r="http://schemas.openxmlformats.org/officeDocument/2006/relationships" r:embed="rId24"/>
        <a:stretch>
          <a:fillRect/>
        </a:stretch>
      </xdr:blipFill>
      <xdr:spPr>
        <a:xfrm>
          <a:off x="495300" y="85528150"/>
          <a:ext cx="2959328" cy="2285212"/>
        </a:xfrm>
        <a:prstGeom prst="rect">
          <a:avLst/>
        </a:prstGeom>
      </xdr:spPr>
    </xdr:pic>
    <xdr:clientData/>
  </xdr:twoCellAnchor>
  <xdr:twoCellAnchor editAs="oneCell">
    <xdr:from>
      <xdr:col>2</xdr:col>
      <xdr:colOff>4050</xdr:colOff>
      <xdr:row>419</xdr:row>
      <xdr:rowOff>25401</xdr:rowOff>
    </xdr:from>
    <xdr:to>
      <xdr:col>9</xdr:col>
      <xdr:colOff>298681</xdr:colOff>
      <xdr:row>427</xdr:row>
      <xdr:rowOff>177800</xdr:rowOff>
    </xdr:to>
    <xdr:pic>
      <xdr:nvPicPr>
        <xdr:cNvPr id="28" name="그림 27">
          <a:extLst>
            <a:ext uri="{FF2B5EF4-FFF2-40B4-BE49-F238E27FC236}">
              <a16:creationId xmlns:a16="http://schemas.microsoft.com/office/drawing/2014/main" id="{7B998A9E-8C03-4B05-9383-2FC6E27C534D}"/>
            </a:ext>
          </a:extLst>
        </xdr:cNvPr>
        <xdr:cNvPicPr>
          <a:picLocks noChangeAspect="1"/>
        </xdr:cNvPicPr>
      </xdr:nvPicPr>
      <xdr:blipFill>
        <a:blip xmlns:r="http://schemas.openxmlformats.org/officeDocument/2006/relationships" r:embed="rId25"/>
        <a:stretch>
          <a:fillRect/>
        </a:stretch>
      </xdr:blipFill>
      <xdr:spPr>
        <a:xfrm>
          <a:off x="473950" y="90487501"/>
          <a:ext cx="3641081" cy="1879599"/>
        </a:xfrm>
        <a:prstGeom prst="rect">
          <a:avLst/>
        </a:prstGeom>
      </xdr:spPr>
    </xdr:pic>
    <xdr:clientData/>
  </xdr:twoCellAnchor>
  <xdr:twoCellAnchor editAs="oneCell">
    <xdr:from>
      <xdr:col>1</xdr:col>
      <xdr:colOff>231371</xdr:colOff>
      <xdr:row>440</xdr:row>
      <xdr:rowOff>44450</xdr:rowOff>
    </xdr:from>
    <xdr:to>
      <xdr:col>8</xdr:col>
      <xdr:colOff>374650</xdr:colOff>
      <xdr:row>447</xdr:row>
      <xdr:rowOff>198906</xdr:rowOff>
    </xdr:to>
    <xdr:pic>
      <xdr:nvPicPr>
        <xdr:cNvPr id="29" name="그림 28">
          <a:extLst>
            <a:ext uri="{FF2B5EF4-FFF2-40B4-BE49-F238E27FC236}">
              <a16:creationId xmlns:a16="http://schemas.microsoft.com/office/drawing/2014/main" id="{95E78A52-ADE5-49D0-9CFD-848F46F3F564}"/>
            </a:ext>
          </a:extLst>
        </xdr:cNvPr>
        <xdr:cNvPicPr>
          <a:picLocks noChangeAspect="1"/>
        </xdr:cNvPicPr>
      </xdr:nvPicPr>
      <xdr:blipFill>
        <a:blip xmlns:r="http://schemas.openxmlformats.org/officeDocument/2006/relationships" r:embed="rId26"/>
        <a:stretch>
          <a:fillRect/>
        </a:stretch>
      </xdr:blipFill>
      <xdr:spPr>
        <a:xfrm>
          <a:off x="466321" y="95040450"/>
          <a:ext cx="3064279" cy="1665756"/>
        </a:xfrm>
        <a:prstGeom prst="rect">
          <a:avLst/>
        </a:prstGeom>
      </xdr:spPr>
    </xdr:pic>
    <xdr:clientData/>
  </xdr:twoCellAnchor>
  <xdr:twoCellAnchor editAs="oneCell">
    <xdr:from>
      <xdr:col>2</xdr:col>
      <xdr:colOff>31750</xdr:colOff>
      <xdr:row>466</xdr:row>
      <xdr:rowOff>6351</xdr:rowOff>
    </xdr:from>
    <xdr:to>
      <xdr:col>10</xdr:col>
      <xdr:colOff>438380</xdr:colOff>
      <xdr:row>473</xdr:row>
      <xdr:rowOff>210361</xdr:rowOff>
    </xdr:to>
    <xdr:pic>
      <xdr:nvPicPr>
        <xdr:cNvPr id="30" name="그림 29">
          <a:extLst>
            <a:ext uri="{FF2B5EF4-FFF2-40B4-BE49-F238E27FC236}">
              <a16:creationId xmlns:a16="http://schemas.microsoft.com/office/drawing/2014/main" id="{54224FA6-6038-4FA2-AF47-71B96819AA21}"/>
            </a:ext>
          </a:extLst>
        </xdr:cNvPr>
        <xdr:cNvPicPr>
          <a:picLocks noChangeAspect="1"/>
        </xdr:cNvPicPr>
      </xdr:nvPicPr>
      <xdr:blipFill>
        <a:blip xmlns:r="http://schemas.openxmlformats.org/officeDocument/2006/relationships" r:embed="rId27"/>
        <a:stretch>
          <a:fillRect/>
        </a:stretch>
      </xdr:blipFill>
      <xdr:spPr>
        <a:xfrm>
          <a:off x="501650" y="100615751"/>
          <a:ext cx="4413480" cy="1715310"/>
        </a:xfrm>
        <a:prstGeom prst="rect">
          <a:avLst/>
        </a:prstGeom>
      </xdr:spPr>
    </xdr:pic>
    <xdr:clientData/>
  </xdr:twoCellAnchor>
  <xdr:twoCellAnchor editAs="oneCell">
    <xdr:from>
      <xdr:col>2</xdr:col>
      <xdr:colOff>12700</xdr:colOff>
      <xdr:row>486</xdr:row>
      <xdr:rowOff>203200</xdr:rowOff>
    </xdr:from>
    <xdr:to>
      <xdr:col>9</xdr:col>
      <xdr:colOff>120874</xdr:colOff>
      <xdr:row>499</xdr:row>
      <xdr:rowOff>172268</xdr:rowOff>
    </xdr:to>
    <xdr:pic>
      <xdr:nvPicPr>
        <xdr:cNvPr id="31" name="그림 30">
          <a:extLst>
            <a:ext uri="{FF2B5EF4-FFF2-40B4-BE49-F238E27FC236}">
              <a16:creationId xmlns:a16="http://schemas.microsoft.com/office/drawing/2014/main" id="{20B0756D-F09D-453E-A500-9A71B2C0356A}"/>
            </a:ext>
          </a:extLst>
        </xdr:cNvPr>
        <xdr:cNvPicPr>
          <a:picLocks noChangeAspect="1"/>
        </xdr:cNvPicPr>
      </xdr:nvPicPr>
      <xdr:blipFill>
        <a:blip xmlns:r="http://schemas.openxmlformats.org/officeDocument/2006/relationships" r:embed="rId28"/>
        <a:stretch>
          <a:fillRect/>
        </a:stretch>
      </xdr:blipFill>
      <xdr:spPr>
        <a:xfrm>
          <a:off x="482600" y="105130600"/>
          <a:ext cx="3454624" cy="2775768"/>
        </a:xfrm>
        <a:prstGeom prst="rect">
          <a:avLst/>
        </a:prstGeom>
      </xdr:spPr>
    </xdr:pic>
    <xdr:clientData/>
  </xdr:twoCellAnchor>
  <xdr:twoCellAnchor editAs="oneCell">
    <xdr:from>
      <xdr:col>2</xdr:col>
      <xdr:colOff>9494</xdr:colOff>
      <xdr:row>504</xdr:row>
      <xdr:rowOff>31751</xdr:rowOff>
    </xdr:from>
    <xdr:to>
      <xdr:col>8</xdr:col>
      <xdr:colOff>642349</xdr:colOff>
      <xdr:row>517</xdr:row>
      <xdr:rowOff>152400</xdr:rowOff>
    </xdr:to>
    <xdr:pic>
      <xdr:nvPicPr>
        <xdr:cNvPr id="32" name="그림 31">
          <a:extLst>
            <a:ext uri="{FF2B5EF4-FFF2-40B4-BE49-F238E27FC236}">
              <a16:creationId xmlns:a16="http://schemas.microsoft.com/office/drawing/2014/main" id="{7086132E-3114-4753-A885-F2761A05D595}"/>
            </a:ext>
          </a:extLst>
        </xdr:cNvPr>
        <xdr:cNvPicPr>
          <a:picLocks noChangeAspect="1"/>
        </xdr:cNvPicPr>
      </xdr:nvPicPr>
      <xdr:blipFill>
        <a:blip xmlns:r="http://schemas.openxmlformats.org/officeDocument/2006/relationships" r:embed="rId29"/>
        <a:stretch>
          <a:fillRect/>
        </a:stretch>
      </xdr:blipFill>
      <xdr:spPr>
        <a:xfrm>
          <a:off x="479394" y="108845351"/>
          <a:ext cx="3318905" cy="2927349"/>
        </a:xfrm>
        <a:prstGeom prst="rect">
          <a:avLst/>
        </a:prstGeom>
      </xdr:spPr>
    </xdr:pic>
    <xdr:clientData/>
  </xdr:twoCellAnchor>
  <xdr:twoCellAnchor editAs="oneCell">
    <xdr:from>
      <xdr:col>2</xdr:col>
      <xdr:colOff>29883</xdr:colOff>
      <xdr:row>522</xdr:row>
      <xdr:rowOff>14941</xdr:rowOff>
    </xdr:from>
    <xdr:to>
      <xdr:col>10</xdr:col>
      <xdr:colOff>531389</xdr:colOff>
      <xdr:row>530</xdr:row>
      <xdr:rowOff>123360</xdr:rowOff>
    </xdr:to>
    <xdr:pic>
      <xdr:nvPicPr>
        <xdr:cNvPr id="33" name="그림 32">
          <a:extLst>
            <a:ext uri="{FF2B5EF4-FFF2-40B4-BE49-F238E27FC236}">
              <a16:creationId xmlns:a16="http://schemas.microsoft.com/office/drawing/2014/main" id="{F31D20F6-9930-47A7-86BA-44AC726E8A35}"/>
            </a:ext>
          </a:extLst>
        </xdr:cNvPr>
        <xdr:cNvPicPr>
          <a:picLocks noChangeAspect="1"/>
        </xdr:cNvPicPr>
      </xdr:nvPicPr>
      <xdr:blipFill>
        <a:blip xmlns:r="http://schemas.openxmlformats.org/officeDocument/2006/relationships" r:embed="rId30"/>
        <a:stretch>
          <a:fillRect/>
        </a:stretch>
      </xdr:blipFill>
      <xdr:spPr>
        <a:xfrm>
          <a:off x="493059" y="113104706"/>
          <a:ext cx="4483330" cy="184159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2</xdr:col>
      <xdr:colOff>31750</xdr:colOff>
      <xdr:row>20</xdr:row>
      <xdr:rowOff>209550</xdr:rowOff>
    </xdr:from>
    <xdr:ext cx="4502150" cy="2570236"/>
    <xdr:pic>
      <xdr:nvPicPr>
        <xdr:cNvPr id="2" name="그림 1">
          <a:extLst>
            <a:ext uri="{FF2B5EF4-FFF2-40B4-BE49-F238E27FC236}">
              <a16:creationId xmlns:a16="http://schemas.microsoft.com/office/drawing/2014/main" id="{5343318B-6E0C-4605-9901-2ECC1472289A}"/>
            </a:ext>
          </a:extLst>
        </xdr:cNvPr>
        <xdr:cNvPicPr>
          <a:picLocks noChangeAspect="1"/>
        </xdr:cNvPicPr>
      </xdr:nvPicPr>
      <xdr:blipFill>
        <a:blip xmlns:r="http://schemas.openxmlformats.org/officeDocument/2006/relationships" r:embed="rId1"/>
        <a:stretch>
          <a:fillRect/>
        </a:stretch>
      </xdr:blipFill>
      <xdr:spPr>
        <a:xfrm>
          <a:off x="1352550" y="4743450"/>
          <a:ext cx="4502150" cy="2570236"/>
        </a:xfrm>
        <a:prstGeom prst="rect">
          <a:avLst/>
        </a:prstGeom>
      </xdr:spPr>
    </xdr:pic>
    <xdr:clientData/>
  </xdr:oneCellAnchor>
  <xdr:oneCellAnchor>
    <xdr:from>
      <xdr:col>2</xdr:col>
      <xdr:colOff>0</xdr:colOff>
      <xdr:row>36</xdr:row>
      <xdr:rowOff>1</xdr:rowOff>
    </xdr:from>
    <xdr:ext cx="4578350" cy="2562510"/>
    <xdr:pic>
      <xdr:nvPicPr>
        <xdr:cNvPr id="3" name="그림 2">
          <a:extLst>
            <a:ext uri="{FF2B5EF4-FFF2-40B4-BE49-F238E27FC236}">
              <a16:creationId xmlns:a16="http://schemas.microsoft.com/office/drawing/2014/main" id="{64E4EF20-4DBB-41B1-B86A-A95B55EF904F}"/>
            </a:ext>
          </a:extLst>
        </xdr:cNvPr>
        <xdr:cNvPicPr>
          <a:picLocks noChangeAspect="1"/>
        </xdr:cNvPicPr>
      </xdr:nvPicPr>
      <xdr:blipFill>
        <a:blip xmlns:r="http://schemas.openxmlformats.org/officeDocument/2006/relationships" r:embed="rId2"/>
        <a:stretch>
          <a:fillRect/>
        </a:stretch>
      </xdr:blipFill>
      <xdr:spPr>
        <a:xfrm>
          <a:off x="1320800" y="7988301"/>
          <a:ext cx="4578350" cy="2562510"/>
        </a:xfrm>
        <a:prstGeom prst="rect">
          <a:avLst/>
        </a:prstGeom>
      </xdr:spPr>
    </xdr:pic>
    <xdr:clientData/>
  </xdr:oneCellAnchor>
  <xdr:oneCellAnchor>
    <xdr:from>
      <xdr:col>18</xdr:col>
      <xdr:colOff>495300</xdr:colOff>
      <xdr:row>124</xdr:row>
      <xdr:rowOff>177800</xdr:rowOff>
    </xdr:from>
    <xdr:ext cx="5913967" cy="3211005"/>
    <xdr:pic>
      <xdr:nvPicPr>
        <xdr:cNvPr id="4" name="그림 3">
          <a:extLst>
            <a:ext uri="{FF2B5EF4-FFF2-40B4-BE49-F238E27FC236}">
              <a16:creationId xmlns:a16="http://schemas.microsoft.com/office/drawing/2014/main" id="{0A6ACD27-3F10-489A-939A-659D6DC6CE09}"/>
            </a:ext>
          </a:extLst>
        </xdr:cNvPr>
        <xdr:cNvPicPr>
          <a:picLocks noChangeAspect="1"/>
        </xdr:cNvPicPr>
      </xdr:nvPicPr>
      <xdr:blipFill>
        <a:blip xmlns:r="http://schemas.openxmlformats.org/officeDocument/2006/relationships" r:embed="rId3"/>
        <a:stretch>
          <a:fillRect/>
        </a:stretch>
      </xdr:blipFill>
      <xdr:spPr>
        <a:xfrm>
          <a:off x="10255250" y="27381200"/>
          <a:ext cx="5913967" cy="3211005"/>
        </a:xfrm>
        <a:prstGeom prst="rect">
          <a:avLst/>
        </a:prstGeom>
      </xdr:spPr>
    </xdr:pic>
    <xdr:clientData/>
  </xdr:oneCellAnchor>
  <xdr:oneCellAnchor>
    <xdr:from>
      <xdr:col>24</xdr:col>
      <xdr:colOff>152400</xdr:colOff>
      <xdr:row>141</xdr:row>
      <xdr:rowOff>50308</xdr:rowOff>
    </xdr:from>
    <xdr:ext cx="4876799" cy="3037861"/>
    <xdr:pic>
      <xdr:nvPicPr>
        <xdr:cNvPr id="5" name="그림 4">
          <a:extLst>
            <a:ext uri="{FF2B5EF4-FFF2-40B4-BE49-F238E27FC236}">
              <a16:creationId xmlns:a16="http://schemas.microsoft.com/office/drawing/2014/main" id="{B8E0456B-2A76-488E-8377-84DCF2B863AB}"/>
            </a:ext>
          </a:extLst>
        </xdr:cNvPr>
        <xdr:cNvPicPr>
          <a:picLocks noChangeAspect="1"/>
        </xdr:cNvPicPr>
      </xdr:nvPicPr>
      <xdr:blipFill>
        <a:blip xmlns:r="http://schemas.openxmlformats.org/officeDocument/2006/relationships" r:embed="rId4"/>
        <a:stretch>
          <a:fillRect/>
        </a:stretch>
      </xdr:blipFill>
      <xdr:spPr>
        <a:xfrm>
          <a:off x="13874750" y="30924008"/>
          <a:ext cx="4876799" cy="3037861"/>
        </a:xfrm>
        <a:prstGeom prst="rect">
          <a:avLst/>
        </a:prstGeom>
      </xdr:spPr>
    </xdr:pic>
    <xdr:clientData/>
  </xdr:oneCellAnchor>
  <xdr:oneCellAnchor>
    <xdr:from>
      <xdr:col>27</xdr:col>
      <xdr:colOff>622300</xdr:colOff>
      <xdr:row>124</xdr:row>
      <xdr:rowOff>174009</xdr:rowOff>
    </xdr:from>
    <xdr:ext cx="5906205" cy="3050368"/>
    <xdr:pic>
      <xdr:nvPicPr>
        <xdr:cNvPr id="6" name="그림 5">
          <a:extLst>
            <a:ext uri="{FF2B5EF4-FFF2-40B4-BE49-F238E27FC236}">
              <a16:creationId xmlns:a16="http://schemas.microsoft.com/office/drawing/2014/main" id="{25C9CB84-AA6E-4F2B-8485-6CD6D3D9A87B}"/>
            </a:ext>
          </a:extLst>
        </xdr:cNvPr>
        <xdr:cNvPicPr>
          <a:picLocks noChangeAspect="1"/>
        </xdr:cNvPicPr>
      </xdr:nvPicPr>
      <xdr:blipFill>
        <a:blip xmlns:r="http://schemas.openxmlformats.org/officeDocument/2006/relationships" r:embed="rId5"/>
        <a:stretch>
          <a:fillRect/>
        </a:stretch>
      </xdr:blipFill>
      <xdr:spPr>
        <a:xfrm>
          <a:off x="16325850" y="27377409"/>
          <a:ext cx="5906205" cy="3050368"/>
        </a:xfrm>
        <a:prstGeom prst="rect">
          <a:avLst/>
        </a:prstGeom>
      </xdr:spPr>
    </xdr:pic>
    <xdr:clientData/>
  </xdr:oneCellAnchor>
  <xdr:twoCellAnchor editAs="oneCell">
    <xdr:from>
      <xdr:col>19</xdr:col>
      <xdr:colOff>107950</xdr:colOff>
      <xdr:row>19</xdr:row>
      <xdr:rowOff>193014</xdr:rowOff>
    </xdr:from>
    <xdr:to>
      <xdr:col>25</xdr:col>
      <xdr:colOff>393923</xdr:colOff>
      <xdr:row>30</xdr:row>
      <xdr:rowOff>196271</xdr:rowOff>
    </xdr:to>
    <xdr:pic>
      <xdr:nvPicPr>
        <xdr:cNvPr id="7" name="그림 6">
          <a:extLst>
            <a:ext uri="{FF2B5EF4-FFF2-40B4-BE49-F238E27FC236}">
              <a16:creationId xmlns:a16="http://schemas.microsoft.com/office/drawing/2014/main" id="{E0858CEE-4A5C-4C06-8D4D-B2F997D4B92A}"/>
            </a:ext>
          </a:extLst>
        </xdr:cNvPr>
        <xdr:cNvPicPr>
          <a:picLocks noChangeAspect="1"/>
        </xdr:cNvPicPr>
      </xdr:nvPicPr>
      <xdr:blipFill>
        <a:blip xmlns:r="http://schemas.openxmlformats.org/officeDocument/2006/relationships" r:embed="rId6"/>
        <a:stretch>
          <a:fillRect/>
        </a:stretch>
      </xdr:blipFill>
      <xdr:spPr>
        <a:xfrm>
          <a:off x="10528300" y="4295114"/>
          <a:ext cx="4248373" cy="2378157"/>
        </a:xfrm>
        <a:prstGeom prst="rect">
          <a:avLst/>
        </a:prstGeom>
      </xdr:spPr>
    </xdr:pic>
    <xdr:clientData/>
  </xdr:twoCellAnchor>
  <xdr:twoCellAnchor editAs="oneCell">
    <xdr:from>
      <xdr:col>2</xdr:col>
      <xdr:colOff>0</xdr:colOff>
      <xdr:row>213</xdr:row>
      <xdr:rowOff>0</xdr:rowOff>
    </xdr:from>
    <xdr:to>
      <xdr:col>8</xdr:col>
      <xdr:colOff>516014</xdr:colOff>
      <xdr:row>218</xdr:row>
      <xdr:rowOff>78843</xdr:rowOff>
    </xdr:to>
    <xdr:pic>
      <xdr:nvPicPr>
        <xdr:cNvPr id="8" name="그림 7">
          <a:extLst>
            <a:ext uri="{FF2B5EF4-FFF2-40B4-BE49-F238E27FC236}">
              <a16:creationId xmlns:a16="http://schemas.microsoft.com/office/drawing/2014/main" id="{34EF2FAB-3D77-4CC0-B491-C62E5FE1A0BA}"/>
            </a:ext>
          </a:extLst>
        </xdr:cNvPr>
        <xdr:cNvPicPr>
          <a:picLocks noChangeAspect="1"/>
        </xdr:cNvPicPr>
      </xdr:nvPicPr>
      <xdr:blipFill>
        <a:blip xmlns:r="http://schemas.openxmlformats.org/officeDocument/2006/relationships" r:embed="rId7"/>
        <a:stretch>
          <a:fillRect/>
        </a:stretch>
      </xdr:blipFill>
      <xdr:spPr>
        <a:xfrm>
          <a:off x="469900" y="45986700"/>
          <a:ext cx="4478414" cy="1158343"/>
        </a:xfrm>
        <a:prstGeom prst="rect">
          <a:avLst/>
        </a:prstGeom>
      </xdr:spPr>
    </xdr:pic>
    <xdr:clientData/>
  </xdr:twoCellAnchor>
  <xdr:twoCellAnchor editAs="oneCell">
    <xdr:from>
      <xdr:col>8</xdr:col>
      <xdr:colOff>590550</xdr:colOff>
      <xdr:row>212</xdr:row>
      <xdr:rowOff>114300</xdr:rowOff>
    </xdr:from>
    <xdr:to>
      <xdr:col>13</xdr:col>
      <xdr:colOff>227588</xdr:colOff>
      <xdr:row>223</xdr:row>
      <xdr:rowOff>213579</xdr:rowOff>
    </xdr:to>
    <xdr:pic>
      <xdr:nvPicPr>
        <xdr:cNvPr id="9" name="그림 8">
          <a:extLst>
            <a:ext uri="{FF2B5EF4-FFF2-40B4-BE49-F238E27FC236}">
              <a16:creationId xmlns:a16="http://schemas.microsoft.com/office/drawing/2014/main" id="{A5C9498D-CA1C-4636-BAFB-98C5B1044F0A}"/>
            </a:ext>
          </a:extLst>
        </xdr:cNvPr>
        <xdr:cNvPicPr>
          <a:picLocks noChangeAspect="1"/>
        </xdr:cNvPicPr>
      </xdr:nvPicPr>
      <xdr:blipFill>
        <a:blip xmlns:r="http://schemas.openxmlformats.org/officeDocument/2006/relationships" r:embed="rId8"/>
        <a:stretch>
          <a:fillRect/>
        </a:stretch>
      </xdr:blipFill>
      <xdr:spPr>
        <a:xfrm>
          <a:off x="5022850" y="45885100"/>
          <a:ext cx="2939038" cy="247417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16</xdr:col>
      <xdr:colOff>18143</xdr:colOff>
      <xdr:row>4</xdr:row>
      <xdr:rowOff>56240</xdr:rowOff>
    </xdr:from>
    <xdr:to>
      <xdr:col>21</xdr:col>
      <xdr:colOff>168432</xdr:colOff>
      <xdr:row>20</xdr:row>
      <xdr:rowOff>172356</xdr:rowOff>
    </xdr:to>
    <xdr:pic>
      <xdr:nvPicPr>
        <xdr:cNvPr id="2" name="그림 1" descr="해운업의 사이클">
          <a:extLst>
            <a:ext uri="{FF2B5EF4-FFF2-40B4-BE49-F238E27FC236}">
              <a16:creationId xmlns:a16="http://schemas.microsoft.com/office/drawing/2014/main" id="{41569466-837A-482C-8DE9-5BCFB38B94A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787743" y="919840"/>
          <a:ext cx="3515789" cy="35705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16</xdr:col>
      <xdr:colOff>10885</xdr:colOff>
      <xdr:row>30</xdr:row>
      <xdr:rowOff>170541</xdr:rowOff>
    </xdr:from>
    <xdr:ext cx="9318845" cy="1747569"/>
    <xdr:pic>
      <xdr:nvPicPr>
        <xdr:cNvPr id="3" name="그림 2">
          <a:extLst>
            <a:ext uri="{FF2B5EF4-FFF2-40B4-BE49-F238E27FC236}">
              <a16:creationId xmlns:a16="http://schemas.microsoft.com/office/drawing/2014/main" id="{6BF4CE75-1A9E-46C1-A72E-97B332009B26}"/>
            </a:ext>
          </a:extLst>
        </xdr:cNvPr>
        <xdr:cNvPicPr>
          <a:picLocks noChangeAspect="1"/>
        </xdr:cNvPicPr>
      </xdr:nvPicPr>
      <xdr:blipFill>
        <a:blip xmlns:r="http://schemas.openxmlformats.org/officeDocument/2006/relationships" r:embed="rId2"/>
        <a:stretch>
          <a:fillRect/>
        </a:stretch>
      </xdr:blipFill>
      <xdr:spPr>
        <a:xfrm>
          <a:off x="10780485" y="6647541"/>
          <a:ext cx="9318845" cy="1747569"/>
        </a:xfrm>
        <a:prstGeom prst="rect">
          <a:avLst/>
        </a:prstGeom>
      </xdr:spPr>
    </xdr:pic>
    <xdr:clientData/>
  </xdr:oneCellAnchor>
  <xdr:oneCellAnchor>
    <xdr:from>
      <xdr:col>16</xdr:col>
      <xdr:colOff>59872</xdr:colOff>
      <xdr:row>53</xdr:row>
      <xdr:rowOff>23584</xdr:rowOff>
    </xdr:from>
    <xdr:ext cx="5057675" cy="3041107"/>
    <xdr:pic>
      <xdr:nvPicPr>
        <xdr:cNvPr id="4" name="그림 3" descr="저유황연료유 스프레드 확대 : 네이버 블로그">
          <a:extLst>
            <a:ext uri="{FF2B5EF4-FFF2-40B4-BE49-F238E27FC236}">
              <a16:creationId xmlns:a16="http://schemas.microsoft.com/office/drawing/2014/main" id="{612EC9FC-6895-4CC9-B8F0-93087622E6E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829472" y="11466284"/>
          <a:ext cx="5057675" cy="304110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7.xml><?xml version="1.0" encoding="utf-8"?>
<xdr:wsDr xmlns:xdr="http://schemas.openxmlformats.org/drawingml/2006/spreadsheetDrawing" xmlns:a="http://schemas.openxmlformats.org/drawingml/2006/main">
  <xdr:twoCellAnchor>
    <xdr:from>
      <xdr:col>16</xdr:col>
      <xdr:colOff>847007</xdr:colOff>
      <xdr:row>85</xdr:row>
      <xdr:rowOff>76200</xdr:rowOff>
    </xdr:from>
    <xdr:to>
      <xdr:col>22</xdr:col>
      <xdr:colOff>189885</xdr:colOff>
      <xdr:row>98</xdr:row>
      <xdr:rowOff>12700</xdr:rowOff>
    </xdr:to>
    <xdr:graphicFrame macro="">
      <xdr:nvGraphicFramePr>
        <xdr:cNvPr id="2" name="차트 1">
          <a:extLst>
            <a:ext uri="{FF2B5EF4-FFF2-40B4-BE49-F238E27FC236}">
              <a16:creationId xmlns:a16="http://schemas.microsoft.com/office/drawing/2014/main" id="{55FEAE84-A2AF-4196-A7B8-2F0C7F983E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340237</xdr:colOff>
      <xdr:row>85</xdr:row>
      <xdr:rowOff>107336</xdr:rowOff>
    </xdr:from>
    <xdr:to>
      <xdr:col>16</xdr:col>
      <xdr:colOff>661834</xdr:colOff>
      <xdr:row>98</xdr:row>
      <xdr:rowOff>34413</xdr:rowOff>
    </xdr:to>
    <xdr:graphicFrame macro="">
      <xdr:nvGraphicFramePr>
        <xdr:cNvPr id="3" name="차트 2">
          <a:extLst>
            <a:ext uri="{FF2B5EF4-FFF2-40B4-BE49-F238E27FC236}">
              <a16:creationId xmlns:a16="http://schemas.microsoft.com/office/drawing/2014/main" id="{89660780-AAE6-4145-A5BF-25C71EF2D2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169334</xdr:colOff>
      <xdr:row>83</xdr:row>
      <xdr:rowOff>39509</xdr:rowOff>
    </xdr:from>
    <xdr:to>
      <xdr:col>8</xdr:col>
      <xdr:colOff>366889</xdr:colOff>
      <xdr:row>102</xdr:row>
      <xdr:rowOff>56444</xdr:rowOff>
    </xdr:to>
    <xdr:graphicFrame macro="">
      <xdr:nvGraphicFramePr>
        <xdr:cNvPr id="4" name="차트 3">
          <a:extLst>
            <a:ext uri="{FF2B5EF4-FFF2-40B4-BE49-F238E27FC236}">
              <a16:creationId xmlns:a16="http://schemas.microsoft.com/office/drawing/2014/main" id="{B9FCFDC7-7BAB-47E9-B1FF-AEB8DAD45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25400</xdr:colOff>
      <xdr:row>115</xdr:row>
      <xdr:rowOff>101600</xdr:rowOff>
    </xdr:from>
    <xdr:to>
      <xdr:col>12</xdr:col>
      <xdr:colOff>635632</xdr:colOff>
      <xdr:row>130</xdr:row>
      <xdr:rowOff>183114</xdr:rowOff>
    </xdr:to>
    <xdr:pic>
      <xdr:nvPicPr>
        <xdr:cNvPr id="3" name="그림 2">
          <a:extLst>
            <a:ext uri="{FF2B5EF4-FFF2-40B4-BE49-F238E27FC236}">
              <a16:creationId xmlns:a16="http://schemas.microsoft.com/office/drawing/2014/main" id="{985502B7-F4F1-4688-A2A9-5BB49E2000CD}"/>
            </a:ext>
          </a:extLst>
        </xdr:cNvPr>
        <xdr:cNvPicPr>
          <a:picLocks noChangeAspect="1"/>
        </xdr:cNvPicPr>
      </xdr:nvPicPr>
      <xdr:blipFill>
        <a:blip xmlns:r="http://schemas.openxmlformats.org/officeDocument/2006/relationships" r:embed="rId1"/>
        <a:stretch>
          <a:fillRect/>
        </a:stretch>
      </xdr:blipFill>
      <xdr:spPr>
        <a:xfrm>
          <a:off x="920750" y="19748500"/>
          <a:ext cx="7214232" cy="3320014"/>
        </a:xfrm>
        <a:prstGeom prst="rect">
          <a:avLst/>
        </a:prstGeom>
      </xdr:spPr>
    </xdr:pic>
    <xdr:clientData/>
  </xdr:twoCellAnchor>
  <xdr:twoCellAnchor>
    <xdr:from>
      <xdr:col>15</xdr:col>
      <xdr:colOff>315204</xdr:colOff>
      <xdr:row>55</xdr:row>
      <xdr:rowOff>181427</xdr:rowOff>
    </xdr:from>
    <xdr:to>
      <xdr:col>19</xdr:col>
      <xdr:colOff>865275</xdr:colOff>
      <xdr:row>68</xdr:row>
      <xdr:rowOff>178104</xdr:rowOff>
    </xdr:to>
    <xdr:graphicFrame macro="">
      <xdr:nvGraphicFramePr>
        <xdr:cNvPr id="4" name="차트 3">
          <a:extLst>
            <a:ext uri="{FF2B5EF4-FFF2-40B4-BE49-F238E27FC236}">
              <a16:creationId xmlns:a16="http://schemas.microsoft.com/office/drawing/2014/main" id="{133F1319-6664-4A15-8A97-EE3AE716D5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9.xml><?xml version="1.0" encoding="utf-8"?>
<xdr:wsDr xmlns:xdr="http://schemas.openxmlformats.org/drawingml/2006/spreadsheetDrawing" xmlns:a="http://schemas.openxmlformats.org/drawingml/2006/main">
  <xdr:oneCellAnchor>
    <xdr:from>
      <xdr:col>1</xdr:col>
      <xdr:colOff>0</xdr:colOff>
      <xdr:row>71</xdr:row>
      <xdr:rowOff>0</xdr:rowOff>
    </xdr:from>
    <xdr:ext cx="304800" cy="321733"/>
    <xdr:sp macro="" textlink="">
      <xdr:nvSpPr>
        <xdr:cNvPr id="2" name="AutoShape 1">
          <a:extLst>
            <a:ext uri="{FF2B5EF4-FFF2-40B4-BE49-F238E27FC236}">
              <a16:creationId xmlns:a16="http://schemas.microsoft.com/office/drawing/2014/main" id="{6D75D116-84CC-438D-AA61-AE45A7BC4166}"/>
            </a:ext>
          </a:extLst>
        </xdr:cNvPr>
        <xdr:cNvSpPr>
          <a:spLocks noChangeAspect="1" noChangeArrowheads="1"/>
        </xdr:cNvSpPr>
      </xdr:nvSpPr>
      <xdr:spPr bwMode="auto">
        <a:xfrm>
          <a:off x="0" y="15779750"/>
          <a:ext cx="304800" cy="3217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89</xdr:row>
      <xdr:rowOff>0</xdr:rowOff>
    </xdr:from>
    <xdr:ext cx="304800" cy="321733"/>
    <xdr:sp macro="" textlink="">
      <xdr:nvSpPr>
        <xdr:cNvPr id="3" name="AutoShape 2">
          <a:extLst>
            <a:ext uri="{FF2B5EF4-FFF2-40B4-BE49-F238E27FC236}">
              <a16:creationId xmlns:a16="http://schemas.microsoft.com/office/drawing/2014/main" id="{BC6628DD-9598-4428-992A-7BCCD0FEC71B}"/>
            </a:ext>
          </a:extLst>
        </xdr:cNvPr>
        <xdr:cNvSpPr>
          <a:spLocks noChangeAspect="1" noChangeArrowheads="1"/>
        </xdr:cNvSpPr>
      </xdr:nvSpPr>
      <xdr:spPr bwMode="auto">
        <a:xfrm>
          <a:off x="0" y="19780250"/>
          <a:ext cx="304800" cy="321733"/>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9</xdr:col>
      <xdr:colOff>457200</xdr:colOff>
      <xdr:row>58</xdr:row>
      <xdr:rowOff>144736</xdr:rowOff>
    </xdr:from>
    <xdr:ext cx="2116666" cy="1925363"/>
    <xdr:pic>
      <xdr:nvPicPr>
        <xdr:cNvPr id="4" name="Picture 1">
          <a:extLst>
            <a:ext uri="{FF2B5EF4-FFF2-40B4-BE49-F238E27FC236}">
              <a16:creationId xmlns:a16="http://schemas.microsoft.com/office/drawing/2014/main" id="{76ABFAD0-5E1D-4CE5-9684-36E34C2AC446}"/>
            </a:ext>
          </a:extLst>
        </xdr:cNvPr>
        <xdr:cNvPicPr>
          <a:picLocks noChangeAspect="1"/>
        </xdr:cNvPicPr>
      </xdr:nvPicPr>
      <xdr:blipFill>
        <a:blip xmlns:r="http://schemas.openxmlformats.org/officeDocument/2006/relationships" r:embed="rId1"/>
        <a:stretch>
          <a:fillRect/>
        </a:stretch>
      </xdr:blipFill>
      <xdr:spPr>
        <a:xfrm>
          <a:off x="7721600" y="13035236"/>
          <a:ext cx="2116666" cy="1925363"/>
        </a:xfrm>
        <a:prstGeom prst="rect">
          <a:avLst/>
        </a:prstGeom>
        <a:noFill/>
        <a:ln w="38100">
          <a:solidFill>
            <a:schemeClr val="tx1"/>
          </a:solidFill>
        </a:ln>
      </xdr:spPr>
    </xdr:pic>
    <xdr:clientData/>
  </xdr:oneCellAnchor>
  <xdr:oneCellAnchor>
    <xdr:from>
      <xdr:col>9</xdr:col>
      <xdr:colOff>668867</xdr:colOff>
      <xdr:row>70</xdr:row>
      <xdr:rowOff>161976</xdr:rowOff>
    </xdr:from>
    <xdr:ext cx="3941233" cy="1697009"/>
    <xdr:pic>
      <xdr:nvPicPr>
        <xdr:cNvPr id="5" name="Picture 2">
          <a:extLst>
            <a:ext uri="{FF2B5EF4-FFF2-40B4-BE49-F238E27FC236}">
              <a16:creationId xmlns:a16="http://schemas.microsoft.com/office/drawing/2014/main" id="{B8ED8A11-BFD1-4D1F-A174-B7AE6B63F802}"/>
            </a:ext>
          </a:extLst>
        </xdr:cNvPr>
        <xdr:cNvPicPr>
          <a:picLocks noChangeAspect="1"/>
        </xdr:cNvPicPr>
      </xdr:nvPicPr>
      <xdr:blipFill>
        <a:blip xmlns:r="http://schemas.openxmlformats.org/officeDocument/2006/relationships" r:embed="rId2"/>
        <a:stretch>
          <a:fillRect/>
        </a:stretch>
      </xdr:blipFill>
      <xdr:spPr>
        <a:xfrm>
          <a:off x="7933267" y="15719476"/>
          <a:ext cx="3941233" cy="1697009"/>
        </a:xfrm>
        <a:prstGeom prst="rect">
          <a:avLst/>
        </a:prstGeom>
        <a:noFill/>
        <a:ln w="38100">
          <a:solidFill>
            <a:schemeClr val="tx1"/>
          </a:solidFill>
        </a:ln>
      </xdr:spPr>
    </xdr:pic>
    <xdr:clientData/>
  </xdr:oneCellAnchor>
  <xdr:oneCellAnchor>
    <xdr:from>
      <xdr:col>12</xdr:col>
      <xdr:colOff>613833</xdr:colOff>
      <xdr:row>34</xdr:row>
      <xdr:rowOff>46566</xdr:rowOff>
    </xdr:from>
    <xdr:ext cx="3416300" cy="1617683"/>
    <xdr:pic>
      <xdr:nvPicPr>
        <xdr:cNvPr id="6" name="Picture 4">
          <a:extLst>
            <a:ext uri="{FF2B5EF4-FFF2-40B4-BE49-F238E27FC236}">
              <a16:creationId xmlns:a16="http://schemas.microsoft.com/office/drawing/2014/main" id="{01485444-1E25-4E61-A7C4-02E6683ABD7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602383" y="7603066"/>
          <a:ext cx="3416300" cy="1617683"/>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622299</xdr:colOff>
      <xdr:row>44</xdr:row>
      <xdr:rowOff>88900</xdr:rowOff>
    </xdr:from>
    <xdr:ext cx="1771597" cy="1943100"/>
    <xdr:pic>
      <xdr:nvPicPr>
        <xdr:cNvPr id="7" name="Picture 5">
          <a:extLst>
            <a:ext uri="{FF2B5EF4-FFF2-40B4-BE49-F238E27FC236}">
              <a16:creationId xmlns:a16="http://schemas.microsoft.com/office/drawing/2014/main" id="{5952D03B-0FCC-48C9-B7EC-DFC604E6DB9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610849" y="9867900"/>
          <a:ext cx="1771597" cy="1943100"/>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3</xdr:col>
      <xdr:colOff>285751</xdr:colOff>
      <xdr:row>81</xdr:row>
      <xdr:rowOff>152400</xdr:rowOff>
    </xdr:from>
    <xdr:ext cx="1793688" cy="1528233"/>
    <xdr:pic>
      <xdr:nvPicPr>
        <xdr:cNvPr id="8" name="Picture 6">
          <a:extLst>
            <a:ext uri="{FF2B5EF4-FFF2-40B4-BE49-F238E27FC236}">
              <a16:creationId xmlns:a16="http://schemas.microsoft.com/office/drawing/2014/main" id="{FBFF09BC-DAD0-4B01-9871-2D2CF2300A88}"/>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101851" y="18154650"/>
          <a:ext cx="1793688" cy="1528233"/>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145499</xdr:colOff>
      <xdr:row>91</xdr:row>
      <xdr:rowOff>18040</xdr:rowOff>
    </xdr:from>
    <xdr:ext cx="2059517" cy="1846559"/>
    <xdr:pic>
      <xdr:nvPicPr>
        <xdr:cNvPr id="9" name="Picture 7">
          <a:extLst>
            <a:ext uri="{FF2B5EF4-FFF2-40B4-BE49-F238E27FC236}">
              <a16:creationId xmlns:a16="http://schemas.microsoft.com/office/drawing/2014/main" id="{BAAAB135-4CFD-4083-BF1E-B8A4DF83C387}"/>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593799" y="20242790"/>
          <a:ext cx="2059517" cy="1846559"/>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681937</xdr:colOff>
      <xdr:row>90</xdr:row>
      <xdr:rowOff>256201</xdr:rowOff>
    </xdr:from>
    <xdr:ext cx="2822710" cy="1898382"/>
    <xdr:pic>
      <xdr:nvPicPr>
        <xdr:cNvPr id="10" name="Picture 8">
          <a:extLst>
            <a:ext uri="{FF2B5EF4-FFF2-40B4-BE49-F238E27FC236}">
              <a16:creationId xmlns:a16="http://schemas.microsoft.com/office/drawing/2014/main" id="{AB69E789-99B9-4511-B06A-624E9D0211D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946337" y="20226951"/>
          <a:ext cx="2822710" cy="1898382"/>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107675</xdr:colOff>
      <xdr:row>100</xdr:row>
      <xdr:rowOff>220083</xdr:rowOff>
    </xdr:from>
    <xdr:ext cx="2104518" cy="2174373"/>
    <xdr:pic>
      <xdr:nvPicPr>
        <xdr:cNvPr id="11" name="Picture 9">
          <a:extLst>
            <a:ext uri="{FF2B5EF4-FFF2-40B4-BE49-F238E27FC236}">
              <a16:creationId xmlns:a16="http://schemas.microsoft.com/office/drawing/2014/main" id="{D0211813-4727-437D-9B01-091816F4352C}"/>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555975" y="22445083"/>
          <a:ext cx="2104518" cy="2174373"/>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9</xdr:col>
      <xdr:colOff>668130</xdr:colOff>
      <xdr:row>100</xdr:row>
      <xdr:rowOff>241622</xdr:rowOff>
    </xdr:from>
    <xdr:ext cx="2858907" cy="1761941"/>
    <xdr:pic>
      <xdr:nvPicPr>
        <xdr:cNvPr id="12" name="Picture 10">
          <a:extLst>
            <a:ext uri="{FF2B5EF4-FFF2-40B4-BE49-F238E27FC236}">
              <a16:creationId xmlns:a16="http://schemas.microsoft.com/office/drawing/2014/main" id="{4A8C250B-55B3-4F16-9741-406B269009E6}"/>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7932530" y="22447572"/>
          <a:ext cx="2858907" cy="1761941"/>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509380</xdr:colOff>
      <xdr:row>111</xdr:row>
      <xdr:rowOff>96632</xdr:rowOff>
    </xdr:from>
    <xdr:ext cx="3128157" cy="1807840"/>
    <xdr:pic>
      <xdr:nvPicPr>
        <xdr:cNvPr id="13" name="Picture 11">
          <a:extLst>
            <a:ext uri="{FF2B5EF4-FFF2-40B4-BE49-F238E27FC236}">
              <a16:creationId xmlns:a16="http://schemas.microsoft.com/office/drawing/2014/main" id="{95161F1B-AC85-46FE-AAAC-60705D73531C}"/>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5957680" y="24766382"/>
          <a:ext cx="3128157" cy="1807840"/>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575642</xdr:colOff>
      <xdr:row>119</xdr:row>
      <xdr:rowOff>179455</xdr:rowOff>
    </xdr:from>
    <xdr:ext cx="2672158" cy="1695909"/>
    <xdr:pic>
      <xdr:nvPicPr>
        <xdr:cNvPr id="14" name="Picture 12">
          <a:extLst>
            <a:ext uri="{FF2B5EF4-FFF2-40B4-BE49-F238E27FC236}">
              <a16:creationId xmlns:a16="http://schemas.microsoft.com/office/drawing/2014/main" id="{E358B725-8F08-46A2-B68C-78E562892CA7}"/>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023942" y="26627205"/>
          <a:ext cx="2672158" cy="1695909"/>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95250</xdr:colOff>
      <xdr:row>127</xdr:row>
      <xdr:rowOff>124240</xdr:rowOff>
    </xdr:from>
    <xdr:ext cx="1947279" cy="2431956"/>
    <xdr:pic>
      <xdr:nvPicPr>
        <xdr:cNvPr id="15" name="Picture 13">
          <a:extLst>
            <a:ext uri="{FF2B5EF4-FFF2-40B4-BE49-F238E27FC236}">
              <a16:creationId xmlns:a16="http://schemas.microsoft.com/office/drawing/2014/main" id="{0EC02BA7-F6DA-4D45-80E1-F393EF960E84}"/>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6451600" y="28349990"/>
          <a:ext cx="1947279" cy="2431956"/>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782205</xdr:colOff>
      <xdr:row>142</xdr:row>
      <xdr:rowOff>89477</xdr:rowOff>
    </xdr:from>
    <xdr:ext cx="3597921" cy="1806287"/>
    <xdr:pic>
      <xdr:nvPicPr>
        <xdr:cNvPr id="16" name="Picture 14">
          <a:extLst>
            <a:ext uri="{FF2B5EF4-FFF2-40B4-BE49-F238E27FC236}">
              <a16:creationId xmlns:a16="http://schemas.microsoft.com/office/drawing/2014/main" id="{9C560ECA-96C5-4BA9-9EB3-45E7166F7FD8}"/>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230505" y="31648977"/>
          <a:ext cx="3597921" cy="1806287"/>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749492</xdr:colOff>
      <xdr:row>152</xdr:row>
      <xdr:rowOff>37570</xdr:rowOff>
    </xdr:from>
    <xdr:ext cx="3885494" cy="1943630"/>
    <xdr:pic>
      <xdr:nvPicPr>
        <xdr:cNvPr id="17" name="Picture 15">
          <a:extLst>
            <a:ext uri="{FF2B5EF4-FFF2-40B4-BE49-F238E27FC236}">
              <a16:creationId xmlns:a16="http://schemas.microsoft.com/office/drawing/2014/main" id="{79281EAC-BCAE-41EC-A163-3BEFA7918F9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197792" y="33819570"/>
          <a:ext cx="3885494" cy="1943630"/>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747487</xdr:colOff>
      <xdr:row>161</xdr:row>
      <xdr:rowOff>200352</xdr:rowOff>
    </xdr:from>
    <xdr:ext cx="1612293" cy="2041633"/>
    <xdr:pic>
      <xdr:nvPicPr>
        <xdr:cNvPr id="18" name="Picture 16">
          <a:extLst>
            <a:ext uri="{FF2B5EF4-FFF2-40B4-BE49-F238E27FC236}">
              <a16:creationId xmlns:a16="http://schemas.microsoft.com/office/drawing/2014/main" id="{FE0BFB12-AAE4-41B9-96B1-C1C8B3ADA159}"/>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6195787" y="35982602"/>
          <a:ext cx="1612293" cy="2041633"/>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7</xdr:col>
      <xdr:colOff>813406</xdr:colOff>
      <xdr:row>174</xdr:row>
      <xdr:rowOff>155727</xdr:rowOff>
    </xdr:from>
    <xdr:ext cx="2197251" cy="1445682"/>
    <xdr:pic>
      <xdr:nvPicPr>
        <xdr:cNvPr id="19" name="Picture 17">
          <a:extLst>
            <a:ext uri="{FF2B5EF4-FFF2-40B4-BE49-F238E27FC236}">
              <a16:creationId xmlns:a16="http://schemas.microsoft.com/office/drawing/2014/main" id="{94981B6B-6AA6-4B9A-B545-0A3AEBC63B66}"/>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6261706" y="38827227"/>
          <a:ext cx="2197251" cy="1445682"/>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586618</xdr:colOff>
      <xdr:row>173</xdr:row>
      <xdr:rowOff>142725</xdr:rowOff>
    </xdr:from>
    <xdr:ext cx="2004202" cy="1709056"/>
    <xdr:pic>
      <xdr:nvPicPr>
        <xdr:cNvPr id="20" name="Picture 18">
          <a:extLst>
            <a:ext uri="{FF2B5EF4-FFF2-40B4-BE49-F238E27FC236}">
              <a16:creationId xmlns:a16="http://schemas.microsoft.com/office/drawing/2014/main" id="{B165BDE9-609D-4AC7-B07A-646473A918E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759068" y="38591975"/>
          <a:ext cx="2004202" cy="1709056"/>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oneCellAnchor>
    <xdr:from>
      <xdr:col>8</xdr:col>
      <xdr:colOff>23588</xdr:colOff>
      <xdr:row>184</xdr:row>
      <xdr:rowOff>9073</xdr:rowOff>
    </xdr:from>
    <xdr:ext cx="1693960" cy="1537908"/>
    <xdr:pic>
      <xdr:nvPicPr>
        <xdr:cNvPr id="21" name="Picture 19">
          <a:extLst>
            <a:ext uri="{FF2B5EF4-FFF2-40B4-BE49-F238E27FC236}">
              <a16:creationId xmlns:a16="http://schemas.microsoft.com/office/drawing/2014/main" id="{1DCD17EF-D958-48BB-AFEC-B388D74C072E}"/>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379938" y="40903073"/>
          <a:ext cx="1693960" cy="1537908"/>
        </a:xfrm>
        <a:prstGeom prst="rect">
          <a:avLst/>
        </a:prstGeom>
        <a:noFill/>
        <a:ln w="38100">
          <a:solidFill>
            <a:schemeClr val="tx1"/>
          </a:solidFill>
        </a:ln>
        <a:extLst>
          <a:ext uri="{909E8E84-426E-40DD-AFC4-6F175D3DCCD1}">
            <a14:hiddenFill xmlns:a14="http://schemas.microsoft.com/office/drawing/2010/main">
              <a:solidFill>
                <a:srgbClr val="FFFFFF"/>
              </a:solidFill>
            </a14:hiddenFill>
          </a:ext>
        </a:extLst>
      </xdr:spPr>
    </xdr:pic>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d.docs.live.net/Users/user/Documents/&#52852;&#52852;&#50724;&#53665;%20&#48155;&#51008;%20&#54028;&#51068;/&#51312;&#49440;%202&#52264;%20&#51221;&#47532;_&#49569;&#52292;&#48120;%20(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현대중공업 Report"/>
      <sheetName val="현대중공업 수주잔고"/>
      <sheetName val="현대중공업 수주잔고 분석"/>
    </sheetNames>
    <sheetDataSet>
      <sheetData sheetId="0">
        <row r="74">
          <cell r="F74" t="str">
            <v>2021 Q1</v>
          </cell>
          <cell r="G74" t="str">
            <v>2021 Q2</v>
          </cell>
          <cell r="H74" t="str">
            <v>2021 Q3</v>
          </cell>
          <cell r="I74" t="str">
            <v>2021 Q4</v>
          </cell>
          <cell r="J74" t="str">
            <v>2022 Q1</v>
          </cell>
          <cell r="K74" t="str">
            <v>2022 Q2</v>
          </cell>
          <cell r="L74" t="str">
            <v>2022 Q3</v>
          </cell>
          <cell r="M74" t="str">
            <v>2022 Q4</v>
          </cell>
          <cell r="N74" t="str">
            <v>2023 Q1</v>
          </cell>
          <cell r="O74" t="str">
            <v>2023 Q2</v>
          </cell>
          <cell r="P74" t="str">
            <v>2023 Q3</v>
          </cell>
          <cell r="Q74" t="str">
            <v>2023 Q4</v>
          </cell>
        </row>
        <row r="75">
          <cell r="D75" t="str">
            <v>매출</v>
          </cell>
          <cell r="F75">
            <v>19882</v>
          </cell>
          <cell r="G75">
            <v>19467</v>
          </cell>
          <cell r="H75">
            <v>19005</v>
          </cell>
          <cell r="I75">
            <v>24759</v>
          </cell>
          <cell r="J75">
            <v>20016</v>
          </cell>
          <cell r="K75">
            <v>21660</v>
          </cell>
          <cell r="L75">
            <v>22036</v>
          </cell>
          <cell r="M75">
            <v>26742</v>
          </cell>
          <cell r="N75">
            <v>26328.902600000001</v>
          </cell>
          <cell r="O75">
            <v>30643.9781</v>
          </cell>
          <cell r="P75">
            <v>28535.263900000002</v>
          </cell>
          <cell r="Q75">
            <v>34131</v>
          </cell>
        </row>
        <row r="78">
          <cell r="D78" t="str">
            <v>조선</v>
          </cell>
          <cell r="F78">
            <v>14833.24</v>
          </cell>
          <cell r="G78">
            <v>14835.42</v>
          </cell>
          <cell r="H78">
            <v>14488.47</v>
          </cell>
          <cell r="I78">
            <v>19049.25</v>
          </cell>
          <cell r="J78">
            <v>15566.41</v>
          </cell>
          <cell r="K78">
            <v>15780.03</v>
          </cell>
          <cell r="L78">
            <v>15781.47</v>
          </cell>
          <cell r="M78">
            <v>17544.13</v>
          </cell>
          <cell r="N78">
            <v>17661.009999999998</v>
          </cell>
          <cell r="O78">
            <v>19685.240000000002</v>
          </cell>
          <cell r="P78">
            <v>18866.22</v>
          </cell>
          <cell r="Q78">
            <v>22802.240000000002</v>
          </cell>
        </row>
      </sheetData>
      <sheetData sheetId="1"/>
      <sheetData sheetId="2"/>
    </sheetDataSet>
  </externalBook>
</externalLink>
</file>

<file path=xl/pivotCache/_rels/pivotCacheDefinition1.xml.rels><?xml version="1.0" encoding="UTF-8" standalone="yes"?>
<Relationships xmlns="http://schemas.openxmlformats.org/package/2006/relationships"><Relationship Id="rId2" Type="http://schemas.microsoft.com/office/2006/relationships/xlExternalLinkPath/xlPathMissing" Target="&#51312;&#49440;&#49328;&#50629;&#44277;&#53685;&#51221;&#47532;_03-20.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371.220221064817" createdVersion="8" refreshedVersion="8" minRefreshableVersion="3" recordCount="207" xr:uid="{F2694593-EFE0-4FA4-BF9C-9981432D75BE}">
  <cacheSource type="worksheet">
    <worksheetSource ref="A1:M208" sheet="수주잔고 Raw" r:id="rId2"/>
  </cacheSource>
  <cacheFields count="13">
    <cacheField name="기업명" numFmtId="0">
      <sharedItems/>
    </cacheField>
    <cacheField name="시작일" numFmtId="0">
      <sharedItems/>
    </cacheField>
    <cacheField name="종료일" numFmtId="0">
      <sharedItems containsDate="1" containsMixedTypes="1" minDate="2024-02-01T00:00:00" maxDate="2024-02-02T00:00:00"/>
    </cacheField>
    <cacheField name="연도(시작일)" numFmtId="0">
      <sharedItems containsSemiMixedTypes="0" containsString="0" containsNumber="1" containsInteger="1" minValue="2007" maxValue="2024" count="18">
        <n v="2024"/>
        <n v="2021"/>
        <n v="2022"/>
        <n v="2023"/>
        <n v="2020"/>
        <n v="2019"/>
        <n v="2018"/>
        <n v="2017"/>
        <n v="2016"/>
        <n v="2015"/>
        <n v="2014"/>
        <n v="2013"/>
        <n v="2012"/>
        <n v="2008"/>
        <n v="2007"/>
        <n v="2011"/>
        <n v="2010"/>
        <n v="2009"/>
      </sharedItems>
    </cacheField>
    <cacheField name="분기(시작일)" numFmtId="14">
      <sharedItems count="56">
        <s v="2024.Q1"/>
        <s v="2021.Q2"/>
        <s v="2022.Q1"/>
        <s v="2023.Q4"/>
        <s v="2023.Q1"/>
        <s v="2023.Q3"/>
        <s v="2023.Q2"/>
        <s v="2022.Q4"/>
        <s v="2022.Q3"/>
        <s v="2022.Q2"/>
        <s v="2021.Q4"/>
        <s v="2021.Q3"/>
        <s v="2021.Q1"/>
        <s v="2020.Q4"/>
        <s v="2020.Q3"/>
        <s v="2020.Q2"/>
        <s v="2019.Q4"/>
        <s v="2020.Q1"/>
        <s v="2019.Q3"/>
        <s v="2019.Q2"/>
        <s v="2019.Q1"/>
        <s v="2018.Q4"/>
        <s v="2018.Q3"/>
        <s v="2018.Q2"/>
        <s v="2017.Q4"/>
        <s v="2017.Q3"/>
        <s v="2017.Q2"/>
        <s v="2017.Q1"/>
        <s v="2016.Q4"/>
        <s v="2015.Q3"/>
        <s v="2015.Q1"/>
        <s v="2014.Q4"/>
        <s v="2014.Q3"/>
        <s v="2014.Q2"/>
        <s v="2014.Q1"/>
        <s v="2013.Q4"/>
        <s v="2013.Q3"/>
        <s v="2013.Q2"/>
        <s v="2013.Q1"/>
        <s v="2012.Q4"/>
        <s v="2012.Q2"/>
        <s v="2012.Q1"/>
        <s v="2008.Q3"/>
        <s v="2008.Q2"/>
        <s v="2007.Q1"/>
        <s v="2007.Q4"/>
        <s v="2011.Q2"/>
        <s v="2007.Q3"/>
        <s v="2011.Q1"/>
        <s v="2010.Q4"/>
        <s v="2010.Q2"/>
        <s v="2010.Q1"/>
        <s v="2007.Q2"/>
        <s v="2008.Q1"/>
        <s v="2009.Q4"/>
        <s v="2008.Q4"/>
      </sharedItems>
    </cacheField>
    <cacheField name="지역" numFmtId="0">
      <sharedItems count="32">
        <s v="오세아니아"/>
        <s v="유럽"/>
        <s v="중동"/>
        <s v="아시아"/>
        <s v="그리스"/>
        <s v="아프리카"/>
        <s v="뉴질랜드"/>
        <s v="북미"/>
        <s v="서유럽"/>
        <s v="싱가폴"/>
        <s v="국내"/>
        <s v="대한민국"/>
        <s v="라이베리아"/>
        <s v="영국"/>
        <s v="중앙 아메리카 지역"/>
        <s v="중남미"/>
        <s v="아프리카(AFRICA)" u="1"/>
        <s v="사우디아라비아" u="1"/>
        <s v="아시아 지역" u="1"/>
        <s v="유럽 지역" u="1"/>
        <s v="미주" u="1"/>
        <s v="북미 지역" u="1"/>
        <s v="노르웨이" u="1"/>
        <s v="미국" u="1"/>
        <s v="대양주 지역" u="1"/>
        <s v="유럽지역" u="1"/>
        <s v="미주 지역" u="1"/>
        <s v="중동 지역" u="1"/>
        <s v="Liberia 지역" u="1"/>
        <s v="유  럽" u="1"/>
        <s v="유 럽" u="1"/>
        <s v="유  럽" u="1"/>
      </sharedItems>
    </cacheField>
    <cacheField name="선종" numFmtId="0">
      <sharedItems count="64">
        <s v="115K P/C선"/>
        <s v="45K D/F LPGC"/>
        <s v="PCTC"/>
        <s v="23K D/F LPGC"/>
        <s v="30K LNGC"/>
        <s v="LCO2/Ammonia/LPG Multi Gas Carrier"/>
        <s v="컨테이너선"/>
        <s v="50K P/C"/>
        <s v="40K D/F LPGC"/>
        <s v="LPGC"/>
        <s v="MGC"/>
        <s v="ROPAX"/>
        <s v="P/C선"/>
        <s v="LCO2선"/>
        <s v="LPG선"/>
        <s v="LPGC선"/>
        <s v="B/C선"/>
        <s v="24K LNG DF RORO"/>
        <s v="12.5K LNG BV"/>
        <s v="2,000TEU LNG D/F CONT 10척"/>
        <s v="115K P/C (LR2)"/>
        <s v="2,800TEU CONT 2척"/>
        <s v="50K P/C선"/>
        <s v="45.7K DWT CONRO"/>
        <s v="40K LPG운반선"/>
        <s v="석유화학제품운반선"/>
        <s v="LPG운반선"/>
        <s v="RO.PAX"/>
        <s v="1,800TEU 컨테이너운반선 4척"/>
        <s v="가스운반선"/>
        <s v="카페리"/>
        <s v="LNG 벙커링선"/>
        <s v="자동차운반선"/>
        <s v="2,500TEU 컨테이너선 2척"/>
        <s v="2,500TEU 컨테이너선 3척"/>
        <s v="석유 화학 제품 운반선"/>
        <s v="LNG 운반선"/>
        <s v="로팩스(RO.PAX)선"/>
        <s v="컨테이너운반선"/>
        <s v="BC선"/>
        <s v="Ro.Ro선"/>
        <s v="PC선"/>
        <s v="PC선 2척(석유화학제품"/>
        <s v="PCTC선 4척(차량"/>
        <s v="LPG(액화석유가스) 운반선 2척, LEG(액화에틸렌가스) 운반선 1척"/>
        <s v="PC"/>
        <s v="LPG 운반선"/>
        <s v="PC(석유화학제품운반선)"/>
        <s v="Product Tanker"/>
        <s v="LEG(액화 에틸렌 가스) 운반선"/>
        <s v="Container선"/>
        <s v="Reefer Container"/>
        <s v="BC"/>
        <s v="LPG"/>
        <s v="PSV"/>
        <s v="BULK CARRIER"/>
        <s v="52K PC Tanker"/>
        <s v="RO.RO"/>
        <s v="RO.RO 컨테이너선"/>
        <s v="벌크선"/>
        <s v="살물선"/>
        <s v="PC선 2척, LPG선 2척"/>
        <s v="BULK CARRIER 3척, PC선 3척"/>
        <s v="CONTAINER선 2척, PC선 2척, LPG선 3척"/>
      </sharedItems>
    </cacheField>
    <cacheField name="척" numFmtId="0">
      <sharedItems/>
    </cacheField>
    <cacheField name="계약금액(억원)" numFmtId="177">
      <sharedItems containsSemiMixedTypes="0" containsString="0" containsNumber="1" containsInteger="1" minValue="374" maxValue="9425"/>
    </cacheField>
    <cacheField name="계약금액(만$)" numFmtId="177">
      <sharedItems containsMixedTypes="1" containsNumber="1" minValue="3585.122699386503" maxValue="76196.020321761229"/>
    </cacheField>
    <cacheField name="계약금액/척(억원)" numFmtId="177">
      <sharedItems containsMixedTypes="1" containsNumber="1" minValue="309.5" maxValue="7456"/>
    </cacheField>
    <cacheField name="계약금액/척(만$)" numFmtId="177">
      <sharedItems containsMixedTypes="1" containsNumber="1" minValue="2742.0926729866219" maxValue="62999.577524292356"/>
    </cacheField>
    <cacheField name="환율"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7">
  <r>
    <s v="현대미포조선"/>
    <s v="2024.03.01"/>
    <s v="2027.06.30"/>
    <x v="0"/>
    <x v="0"/>
    <x v="0"/>
    <x v="0"/>
    <s v="4"/>
    <n v="3713"/>
    <n v="27833.583208395801"/>
    <n v="928.25"/>
    <n v="6958.3958020989503"/>
    <s v="1334.0"/>
  </r>
  <r>
    <s v="현대미포조선"/>
    <s v="2024.03.01"/>
    <s v="2026.12.24"/>
    <x v="0"/>
    <x v="0"/>
    <x v="1"/>
    <x v="1"/>
    <s v="2"/>
    <n v="2147"/>
    <n v="16094.452773613193"/>
    <n v="1073.5"/>
    <n v="8047.2263868065966"/>
    <s v="1334.0"/>
  </r>
  <r>
    <s v="현대미포조선"/>
    <s v="2024.02.26"/>
    <s v="2028.05.31"/>
    <x v="0"/>
    <x v="0"/>
    <x v="1"/>
    <x v="2"/>
    <s v="2"/>
    <n v="3563"/>
    <n v="26803.580832016851"/>
    <n v="1781.5"/>
    <n v="13401.790416008425"/>
    <s v="1329.3"/>
  </r>
  <r>
    <s v="현대미포조선"/>
    <s v="2024.02.26"/>
    <s v="2028.05.31"/>
    <x v="0"/>
    <x v="0"/>
    <x v="2"/>
    <x v="2"/>
    <s v="2"/>
    <n v="3563"/>
    <n v="26803.580832016851"/>
    <n v="1781.5"/>
    <n v="13401.790416008425"/>
    <s v="1329.3"/>
  </r>
  <r>
    <s v="현대미포조선"/>
    <s v="2024.02.21"/>
    <s v="2026.10.31"/>
    <x v="0"/>
    <x v="0"/>
    <x v="3"/>
    <x v="3"/>
    <s v="2"/>
    <n v="1724"/>
    <n v="12885.865909260781"/>
    <n v="862"/>
    <n v="6442.9329546303907"/>
    <s v="1337.9"/>
  </r>
  <r>
    <s v="현대미포조선"/>
    <s v="2021.05.31"/>
    <s v="2024.02.01"/>
    <x v="1"/>
    <x v="1"/>
    <x v="1"/>
    <x v="4"/>
    <s v="1"/>
    <n v="751"/>
    <n v="6729.3906810035842"/>
    <n v="751"/>
    <n v="6729.3906810035842"/>
    <s v="1116.0"/>
  </r>
  <r>
    <s v="현대미포조선"/>
    <s v="2024.01.31"/>
    <s v="2026.11.30"/>
    <x v="0"/>
    <x v="0"/>
    <x v="4"/>
    <x v="5"/>
    <s v="2"/>
    <n v="2034"/>
    <n v="15286.336990831203"/>
    <n v="1017"/>
    <n v="7643.1684954156017"/>
    <s v="1330.6"/>
  </r>
  <r>
    <s v="현대미포조선"/>
    <s v="2022.03.10"/>
    <s v="2024.06.14"/>
    <x v="2"/>
    <x v="2"/>
    <x v="0"/>
    <x v="6"/>
    <s v="4"/>
    <n v="2251"/>
    <n v="18234.102875658162"/>
    <n v="562.75"/>
    <n v="4558.5257189145404"/>
    <s v="1234.50"/>
  </r>
  <r>
    <s v="현대미포조선"/>
    <s v="2022.01.03"/>
    <s v="2024.03.14"/>
    <x v="2"/>
    <x v="2"/>
    <x v="0"/>
    <x v="6"/>
    <s v="3"/>
    <n v="1138"/>
    <n v="9599.3251792492611"/>
    <n v="379.33333333333331"/>
    <n v="3199.7750597497538"/>
    <s v="1185.50"/>
  </r>
  <r>
    <s v="현대미포조선"/>
    <s v="2021.05.31"/>
    <d v="2024-02-01T00:00:00"/>
    <x v="1"/>
    <x v="1"/>
    <x v="1"/>
    <x v="4"/>
    <s v="1"/>
    <n v="751"/>
    <n v="6729.3906810035842"/>
    <n v="751"/>
    <n v="6729.3906810035842"/>
    <s v="1116.0"/>
  </r>
  <r>
    <s v="현대미포조선"/>
    <s v="2024.01.08"/>
    <s v="2026.11.30"/>
    <x v="0"/>
    <x v="0"/>
    <x v="3"/>
    <x v="7"/>
    <s v="15"/>
    <n v="9425"/>
    <n v="71743.929359823393"/>
    <n v="628.33333333333337"/>
    <n v="4782.9286239882258"/>
    <s v="1313.7"/>
  </r>
  <r>
    <s v="현대미포조선"/>
    <s v="2021.04.12"/>
    <s v="2024.01.11"/>
    <x v="1"/>
    <x v="1"/>
    <x v="1"/>
    <x v="8"/>
    <s v="2"/>
    <n v="1199"/>
    <n v="10732.187611886859"/>
    <n v="599.5"/>
    <n v="5366.0938059434293"/>
    <s v="1117.2"/>
  </r>
  <r>
    <s v="현대미포조선"/>
    <s v="2021.05.31"/>
    <s v="2024.01.17"/>
    <x v="1"/>
    <x v="1"/>
    <x v="1"/>
    <x v="4"/>
    <s v="1"/>
    <n v="751"/>
    <n v="6729.3906810035842"/>
    <n v="751"/>
    <n v="6729.3906810035842"/>
    <s v="1116.0"/>
  </r>
  <r>
    <s v="현대미포조선"/>
    <s v="2023.11.22"/>
    <s v="2026.12.07"/>
    <x v="3"/>
    <x v="3"/>
    <x v="5"/>
    <x v="9"/>
    <s v="2"/>
    <n v="1853"/>
    <n v="14389.997670264813"/>
    <n v="926.5"/>
    <n v="7194.9988351324064"/>
    <s v="1287.7"/>
  </r>
  <r>
    <s v="현대미포조선"/>
    <s v="2022.02.02"/>
    <s v="2024.09.30"/>
    <x v="2"/>
    <x v="2"/>
    <x v="0"/>
    <x v="6"/>
    <s v="4"/>
    <n v="2054"/>
    <n v="17082.501663339986"/>
    <n v="513.5"/>
    <n v="4270.6254158349966"/>
    <s v="1202.40"/>
  </r>
  <r>
    <s v="현대미포조선"/>
    <s v="2023.03.09"/>
    <s v="2026.05.31"/>
    <x v="3"/>
    <x v="4"/>
    <x v="1"/>
    <x v="10"/>
    <s v="2"/>
    <n v="1937"/>
    <n v="14679.802955665025"/>
    <n v="968.5"/>
    <n v="7339.9014778325127"/>
    <s v="1319.5"/>
  </r>
  <r>
    <s v="현대미포조선"/>
    <s v="2021.06.30"/>
    <s v="2026.09.30"/>
    <x v="1"/>
    <x v="1"/>
    <x v="6"/>
    <x v="11"/>
    <s v="2"/>
    <n v="4169"/>
    <n v="36893.805309734511"/>
    <n v="2084.5"/>
    <n v="18446.902654867255"/>
    <s v="1130.00"/>
  </r>
  <r>
    <s v="현대미포조선"/>
    <s v="2023.07.25"/>
    <s v="2026.06.30"/>
    <x v="3"/>
    <x v="5"/>
    <x v="1"/>
    <x v="12"/>
    <s v="2"/>
    <n v="1762"/>
    <n v="13724.879264682972"/>
    <n v="881"/>
    <n v="6862.4396323414858"/>
    <s v="1283.8"/>
  </r>
  <r>
    <s v="현대미포조선"/>
    <s v="2023.07.18"/>
    <s v="2026.04.30"/>
    <x v="3"/>
    <x v="5"/>
    <x v="4"/>
    <x v="5"/>
    <s v="2"/>
    <n v="1790"/>
    <n v="14137.903799068006"/>
    <n v="895"/>
    <n v="7068.9518995340031"/>
    <s v="1266.1"/>
  </r>
  <r>
    <s v="현대미포조선"/>
    <s v="2023.07.18"/>
    <s v="2026.04.30"/>
    <x v="3"/>
    <x v="5"/>
    <x v="4"/>
    <x v="13"/>
    <s v="2"/>
    <n v="1790"/>
    <n v="14137.903799068006"/>
    <n v="895"/>
    <n v="7068.9518995340031"/>
    <s v="1266.1"/>
  </r>
  <r>
    <s v="현대미포조선"/>
    <s v="2023.07.04"/>
    <s v="2026.10.30"/>
    <x v="3"/>
    <x v="5"/>
    <x v="0"/>
    <x v="9"/>
    <s v="1"/>
    <n v="969"/>
    <n v="7396.9465648854957"/>
    <n v="969"/>
    <n v="7396.9465648854957"/>
    <s v="1310.0"/>
  </r>
  <r>
    <s v="현대미포조선"/>
    <s v="2023.07.02"/>
    <s v="2027.06.30"/>
    <x v="3"/>
    <x v="5"/>
    <x v="2"/>
    <x v="2"/>
    <s v="4"/>
    <n v="6834"/>
    <n v="51796.271032287405"/>
    <n v="1708.5"/>
    <n v="12949.067758071851"/>
    <s v="1319.4"/>
  </r>
  <r>
    <s v="현대미포조선"/>
    <s v="2023.06.30"/>
    <s v="2026.03.31"/>
    <x v="3"/>
    <x v="6"/>
    <x v="1"/>
    <x v="9"/>
    <s v="2"/>
    <n v="1851"/>
    <n v="14099.63436928702"/>
    <n v="925.5"/>
    <n v="7049.8171846435098"/>
    <s v="1312.8"/>
  </r>
  <r>
    <s v="현대미포조선"/>
    <s v="2023.06.22"/>
    <s v="2025.12.31"/>
    <x v="3"/>
    <x v="6"/>
    <x v="5"/>
    <x v="12"/>
    <s v="4"/>
    <n v="2421"/>
    <n v="18745.644599303134"/>
    <n v="605.25"/>
    <n v="4686.4111498257835"/>
    <s v="1291.5"/>
  </r>
  <r>
    <s v="현대미포조선"/>
    <s v="2023.05.26"/>
    <s v="2025.03.31"/>
    <x v="3"/>
    <x v="6"/>
    <x v="7"/>
    <x v="12"/>
    <s v="2"/>
    <n v="1270"/>
    <n v="9596.4938794015416"/>
    <n v="635"/>
    <n v="4798.2469397007708"/>
    <s v="1323.4"/>
  </r>
  <r>
    <s v="현대미포조선"/>
    <s v="2023.05.24"/>
    <s v="2025.12.31"/>
    <x v="3"/>
    <x v="6"/>
    <x v="3"/>
    <x v="12"/>
    <s v="2"/>
    <n v="1223"/>
    <n v="9325.9112398962934"/>
    <n v="611.5"/>
    <n v="4662.9556199481467"/>
    <s v="1311.4"/>
  </r>
  <r>
    <s v="현대미포조선"/>
    <s v="2023.05.19"/>
    <s v="2026.06.30"/>
    <x v="3"/>
    <x v="6"/>
    <x v="1"/>
    <x v="6"/>
    <s v="5"/>
    <n v="4145"/>
    <n v="31102.273579950474"/>
    <n v="829"/>
    <n v="6220.4547159900949"/>
    <s v="1332.7"/>
  </r>
  <r>
    <s v="현대미포조선"/>
    <s v="2023.05.18"/>
    <s v="2026.07.31"/>
    <x v="3"/>
    <x v="6"/>
    <x v="5"/>
    <x v="12"/>
    <s v="2"/>
    <n v="1173"/>
    <n v="8757.6526803046127"/>
    <n v="586.5"/>
    <n v="4378.8263401523063"/>
    <s v="1339.4"/>
  </r>
  <r>
    <s v="현대미포조선"/>
    <s v="2023.04.26"/>
    <s v="2026.03.31"/>
    <x v="3"/>
    <x v="6"/>
    <x v="3"/>
    <x v="9"/>
    <s v="4"/>
    <n v="3674"/>
    <n v="27555.688892222308"/>
    <n v="918.5"/>
    <n v="6888.922223055577"/>
    <s v="1333.3"/>
  </r>
  <r>
    <s v="현대미포조선"/>
    <s v="2023.04.17"/>
    <s v="2025.07.31"/>
    <x v="3"/>
    <x v="6"/>
    <x v="3"/>
    <x v="12"/>
    <s v="2"/>
    <n v="1206"/>
    <n v="9281.9210344031399"/>
    <n v="603"/>
    <n v="4640.9605172015699"/>
    <s v="1299.3"/>
  </r>
  <r>
    <s v="현대미포조선"/>
    <s v="2023.04.13"/>
    <s v="2026.04.30"/>
    <x v="3"/>
    <x v="6"/>
    <x v="5"/>
    <x v="12"/>
    <s v="4"/>
    <n v="2308"/>
    <n v="17429.391330614711"/>
    <n v="577"/>
    <n v="4357.3478326536779"/>
    <s v="1324.2"/>
  </r>
  <r>
    <s v="현대미포조선"/>
    <s v="2023.03.30"/>
    <s v="2025.11.30"/>
    <x v="3"/>
    <x v="4"/>
    <x v="5"/>
    <x v="12"/>
    <s v="4"/>
    <n v="2401"/>
    <n v="18479.181097514047"/>
    <n v="600.25"/>
    <n v="4619.7952743785117"/>
    <s v="1299.3"/>
  </r>
  <r>
    <s v="현대미포조선"/>
    <s v="2023.03.24"/>
    <s v="2026.01.31"/>
    <x v="3"/>
    <x v="4"/>
    <x v="1"/>
    <x v="12"/>
    <s v="1"/>
    <n v="869"/>
    <n v="6751.0876320696079"/>
    <n v="869"/>
    <n v="6751.0876320696079"/>
    <s v="1287.2"/>
  </r>
  <r>
    <s v="현대미포조선"/>
    <s v="2024.03.01"/>
    <s v="2027.06.30"/>
    <x v="0"/>
    <x v="0"/>
    <x v="0"/>
    <x v="0"/>
    <s v="4"/>
    <n v="3713"/>
    <n v="27833.583208395801"/>
    <n v="928.25"/>
    <n v="6958.3958020989503"/>
    <s v="1334.0"/>
  </r>
  <r>
    <s v="현대미포조선"/>
    <s v="2024.03.01"/>
    <s v="2026.12.24"/>
    <x v="0"/>
    <x v="0"/>
    <x v="1"/>
    <x v="1"/>
    <s v="2"/>
    <n v="2147"/>
    <n v="16094.452773613193"/>
    <n v="1073.5"/>
    <n v="8047.2263868065966"/>
    <s v="1334.0"/>
  </r>
  <r>
    <s v="현대미포조선"/>
    <s v="2024.02.26"/>
    <s v="2028.05.31"/>
    <x v="0"/>
    <x v="0"/>
    <x v="1"/>
    <x v="2"/>
    <s v="2"/>
    <n v="3563"/>
    <n v="26803.580832016851"/>
    <n v="1781.5"/>
    <n v="13401.790416008425"/>
    <s v="1329.3"/>
  </r>
  <r>
    <s v="현대미포조선"/>
    <s v="2024.02.26"/>
    <s v="2028.05.31"/>
    <x v="0"/>
    <x v="0"/>
    <x v="2"/>
    <x v="2"/>
    <s v="2"/>
    <n v="3563"/>
    <n v="26803.580832016851"/>
    <n v="1781.5"/>
    <n v="13401.790416008425"/>
    <s v="1329.3"/>
  </r>
  <r>
    <s v="현대미포조선"/>
    <s v="2024.02.21"/>
    <s v="2026.10.31"/>
    <x v="0"/>
    <x v="0"/>
    <x v="3"/>
    <x v="3"/>
    <s v="2"/>
    <n v="1724"/>
    <n v="12885.865909260781"/>
    <n v="862"/>
    <n v="6442.9329546303907"/>
    <s v="1337.9"/>
  </r>
  <r>
    <s v="현대미포조선"/>
    <s v="2021.05.31"/>
    <s v="2024.02.01"/>
    <x v="1"/>
    <x v="1"/>
    <x v="1"/>
    <x v="4"/>
    <s v="1"/>
    <n v="751"/>
    <n v="6729.3906810035842"/>
    <n v="751"/>
    <n v="6729.3906810035842"/>
    <s v="1116.0"/>
  </r>
  <r>
    <s v="현대미포조선"/>
    <s v="2024.01.31"/>
    <s v="2026.11.30"/>
    <x v="0"/>
    <x v="0"/>
    <x v="4"/>
    <x v="5"/>
    <s v="2"/>
    <n v="2034"/>
    <n v="15286.336990831203"/>
    <n v="1017"/>
    <n v="7643.1684954156017"/>
    <s v="1330.6"/>
  </r>
  <r>
    <s v="현대미포조선"/>
    <s v="2022.03.10"/>
    <s v="2024.06.14"/>
    <x v="2"/>
    <x v="2"/>
    <x v="0"/>
    <x v="6"/>
    <s v="4"/>
    <n v="2251"/>
    <n v="18234.102875658162"/>
    <n v="562.75"/>
    <n v="4558.5257189145404"/>
    <s v="1234.50"/>
  </r>
  <r>
    <s v="현대미포조선"/>
    <s v="2022.01.03"/>
    <s v="2024.03.14"/>
    <x v="2"/>
    <x v="2"/>
    <x v="0"/>
    <x v="6"/>
    <s v="3"/>
    <n v="1138"/>
    <n v="9599.3251792492611"/>
    <n v="379.33333333333331"/>
    <n v="3199.7750597497538"/>
    <s v="1185.50"/>
  </r>
  <r>
    <s v="현대미포조선"/>
    <s v="2024.01.08"/>
    <s v="2026.11.30"/>
    <x v="0"/>
    <x v="0"/>
    <x v="3"/>
    <x v="7"/>
    <s v="15"/>
    <n v="9425"/>
    <n v="71743.929359823393"/>
    <n v="628.33333333333337"/>
    <n v="4782.9286239882258"/>
    <s v="1313.7"/>
  </r>
  <r>
    <s v="현대미포조선"/>
    <s v="2021.04.12"/>
    <s v="2024.01.11"/>
    <x v="1"/>
    <x v="1"/>
    <x v="1"/>
    <x v="8"/>
    <s v="2"/>
    <n v="1199"/>
    <n v="10732.187611886859"/>
    <n v="599.5"/>
    <n v="5366.0938059434293"/>
    <s v="1117.2"/>
  </r>
  <r>
    <s v="현대미포조선"/>
    <s v="2021.05.31"/>
    <s v="2024.01.17"/>
    <x v="1"/>
    <x v="1"/>
    <x v="1"/>
    <x v="4"/>
    <s v="1"/>
    <n v="751"/>
    <n v="6729.3906810035842"/>
    <n v="751"/>
    <n v="6729.3906810035842"/>
    <s v="1116.0"/>
  </r>
  <r>
    <s v="현대미포조선"/>
    <s v="2023.11.22"/>
    <s v="2026.12.07"/>
    <x v="3"/>
    <x v="3"/>
    <x v="5"/>
    <x v="9"/>
    <s v="2"/>
    <n v="1853"/>
    <n v="14389.997670264813"/>
    <n v="926.5"/>
    <n v="7194.9988351324064"/>
    <s v="1287.7"/>
  </r>
  <r>
    <s v="현대미포조선"/>
    <s v="2022.02.02"/>
    <s v="2024.09.30"/>
    <x v="2"/>
    <x v="2"/>
    <x v="0"/>
    <x v="6"/>
    <s v="4"/>
    <n v="2054"/>
    <n v="17082.501663339986"/>
    <n v="513.5"/>
    <n v="4270.6254158349966"/>
    <s v="1202.40"/>
  </r>
  <r>
    <s v="현대미포조선"/>
    <s v="2023.03.09"/>
    <s v="2026.05.31"/>
    <x v="3"/>
    <x v="4"/>
    <x v="1"/>
    <x v="10"/>
    <s v="2"/>
    <n v="1937"/>
    <n v="14679.802955665025"/>
    <n v="968.5"/>
    <n v="7339.9014778325127"/>
    <s v="1319.5"/>
  </r>
  <r>
    <s v="현대미포조선"/>
    <s v="2021.06.30"/>
    <s v="2026.09.30"/>
    <x v="1"/>
    <x v="1"/>
    <x v="6"/>
    <x v="11"/>
    <s v="2"/>
    <n v="4169"/>
    <n v="36893.805309734511"/>
    <n v="2084.5"/>
    <n v="18446.902654867255"/>
    <s v="1130.00"/>
  </r>
  <r>
    <s v="현대미포조선"/>
    <s v="2023.07.25"/>
    <s v="2026.06.30"/>
    <x v="3"/>
    <x v="5"/>
    <x v="1"/>
    <x v="12"/>
    <s v="2"/>
    <n v="1762"/>
    <n v="13724.879264682972"/>
    <n v="881"/>
    <n v="6862.4396323414858"/>
    <s v="1283.8"/>
  </r>
  <r>
    <s v="현대미포조선"/>
    <s v="2023.07.18"/>
    <s v="2026.04.30"/>
    <x v="3"/>
    <x v="5"/>
    <x v="4"/>
    <x v="5"/>
    <s v="2"/>
    <n v="1790"/>
    <n v="14137.903799068006"/>
    <n v="895"/>
    <n v="7068.9518995340031"/>
    <s v="1266.1"/>
  </r>
  <r>
    <s v="현대미포조선"/>
    <s v="2023.07.18"/>
    <s v="2026.04.30"/>
    <x v="3"/>
    <x v="5"/>
    <x v="4"/>
    <x v="13"/>
    <s v="2"/>
    <n v="1790"/>
    <n v="14137.903799068006"/>
    <n v="895"/>
    <n v="7068.9518995340031"/>
    <s v="1266.1"/>
  </r>
  <r>
    <s v="현대미포조선"/>
    <s v="2023.07.04"/>
    <s v="2026.10.30"/>
    <x v="3"/>
    <x v="5"/>
    <x v="0"/>
    <x v="9"/>
    <s v="1"/>
    <n v="969"/>
    <n v="7396.9465648854957"/>
    <n v="969"/>
    <n v="7396.9465648854957"/>
    <s v="1310.0"/>
  </r>
  <r>
    <s v="현대미포조선"/>
    <s v="2023.07.02"/>
    <s v="2027.06.30"/>
    <x v="3"/>
    <x v="5"/>
    <x v="2"/>
    <x v="2"/>
    <s v="4"/>
    <n v="6834"/>
    <n v="51796.271032287405"/>
    <n v="1708.5"/>
    <n v="12949.067758071851"/>
    <s v="1319.4"/>
  </r>
  <r>
    <s v="현대미포조선"/>
    <s v="2023.06.30"/>
    <s v="2026.03.31"/>
    <x v="3"/>
    <x v="6"/>
    <x v="1"/>
    <x v="9"/>
    <s v="2"/>
    <n v="1851"/>
    <n v="14099.63436928702"/>
    <n v="925.5"/>
    <n v="7049.8171846435098"/>
    <s v="1312.8"/>
  </r>
  <r>
    <s v="현대미포조선"/>
    <s v="2023.06.22"/>
    <s v="2025.12.31"/>
    <x v="3"/>
    <x v="6"/>
    <x v="5"/>
    <x v="12"/>
    <s v="4"/>
    <n v="2421"/>
    <n v="18745.644599303134"/>
    <n v="605.25"/>
    <n v="4686.4111498257835"/>
    <s v="1291.5"/>
  </r>
  <r>
    <s v="현대미포조선"/>
    <s v="2023.05.26"/>
    <s v="2025.03.31"/>
    <x v="3"/>
    <x v="6"/>
    <x v="7"/>
    <x v="12"/>
    <s v="2"/>
    <n v="1270"/>
    <n v="9596.4938794015416"/>
    <n v="635"/>
    <n v="4798.2469397007708"/>
    <s v="1323.4"/>
  </r>
  <r>
    <s v="현대미포조선"/>
    <s v="2023.05.24"/>
    <s v="2025.12.31"/>
    <x v="3"/>
    <x v="6"/>
    <x v="3"/>
    <x v="12"/>
    <s v="2"/>
    <n v="1223"/>
    <n v="9325.9112398962934"/>
    <n v="611.5"/>
    <n v="4662.9556199481467"/>
    <s v="1311.4"/>
  </r>
  <r>
    <s v="현대미포조선"/>
    <s v="2023.05.19"/>
    <s v="2026.06.30"/>
    <x v="3"/>
    <x v="6"/>
    <x v="1"/>
    <x v="6"/>
    <s v="5"/>
    <n v="4145"/>
    <n v="31102.273579950474"/>
    <n v="829"/>
    <n v="6220.4547159900949"/>
    <s v="1332.7"/>
  </r>
  <r>
    <s v="현대미포조선"/>
    <s v="2023.05.18"/>
    <s v="2026.07.31"/>
    <x v="3"/>
    <x v="6"/>
    <x v="5"/>
    <x v="12"/>
    <s v="2"/>
    <n v="1173"/>
    <n v="8757.6526803046127"/>
    <n v="586.5"/>
    <n v="4378.8263401523063"/>
    <s v="1339.4"/>
  </r>
  <r>
    <s v="현대미포조선"/>
    <s v="2023.04.26"/>
    <s v="2026.03.31"/>
    <x v="3"/>
    <x v="6"/>
    <x v="3"/>
    <x v="9"/>
    <s v="4"/>
    <n v="3674"/>
    <n v="27555.688892222308"/>
    <n v="918.5"/>
    <n v="6888.922223055577"/>
    <s v="1333.3"/>
  </r>
  <r>
    <s v="현대미포조선"/>
    <s v="2023.04.17"/>
    <s v="2025.07.31"/>
    <x v="3"/>
    <x v="6"/>
    <x v="3"/>
    <x v="12"/>
    <s v="2"/>
    <n v="1206"/>
    <n v="9281.9210344031399"/>
    <n v="603"/>
    <n v="4640.9605172015699"/>
    <s v="1299.3"/>
  </r>
  <r>
    <s v="현대미포조선"/>
    <s v="2023.04.13"/>
    <s v="2026.04.30"/>
    <x v="3"/>
    <x v="6"/>
    <x v="5"/>
    <x v="12"/>
    <s v="4"/>
    <n v="2308"/>
    <n v="17429.391330614711"/>
    <n v="577"/>
    <n v="4357.3478326536779"/>
    <s v="1324.2"/>
  </r>
  <r>
    <s v="현대미포조선"/>
    <s v="2023.03.30"/>
    <s v="2025.11.30"/>
    <x v="3"/>
    <x v="4"/>
    <x v="5"/>
    <x v="12"/>
    <s v="4"/>
    <n v="2401"/>
    <n v="18479.181097514047"/>
    <n v="600.25"/>
    <n v="4619.7952743785117"/>
    <s v="1299.3"/>
  </r>
  <r>
    <s v="현대미포조선"/>
    <s v="2023.03.24"/>
    <s v="2026.01.31"/>
    <x v="3"/>
    <x v="4"/>
    <x v="1"/>
    <x v="12"/>
    <s v="1"/>
    <n v="869"/>
    <n v="6751.0876320696079"/>
    <n v="869"/>
    <n v="6751.0876320696079"/>
    <s v="1287.2"/>
  </r>
  <r>
    <s v="현대미포조선"/>
    <s v="2023.03.09"/>
    <s v="2025.10.31"/>
    <x v="3"/>
    <x v="4"/>
    <x v="1"/>
    <x v="10"/>
    <s v="2"/>
    <n v="1937"/>
    <n v="14679.802955665025"/>
    <n v="968.5"/>
    <n v="7339.9014778325127"/>
    <s v="1319.5"/>
  </r>
  <r>
    <s v="현대미포조선"/>
    <s v="2023.02.27"/>
    <s v="2025.08.31"/>
    <x v="3"/>
    <x v="4"/>
    <x v="5"/>
    <x v="12"/>
    <s v="4"/>
    <n v="2375"/>
    <n v="18262.206843521722"/>
    <n v="593.75"/>
    <n v="4565.5517108804306"/>
    <s v="1300.5"/>
  </r>
  <r>
    <s v="현대미포조선"/>
    <s v="2023.01.30"/>
    <s v="2025.06.30"/>
    <x v="3"/>
    <x v="4"/>
    <x v="5"/>
    <x v="12"/>
    <s v="4"/>
    <n v="2227"/>
    <n v="18102.747520728339"/>
    <n v="556.75"/>
    <n v="4525.6868801820847"/>
    <s v="1230.2"/>
  </r>
  <r>
    <s v="현대미포조선"/>
    <s v="2022.12.09"/>
    <s v="2025.03.31"/>
    <x v="2"/>
    <x v="7"/>
    <x v="0"/>
    <x v="14"/>
    <s v="1"/>
    <n v="915"/>
    <n v="6929.7182671917599"/>
    <n v="915"/>
    <n v="6929.7182671917599"/>
    <s v="1320.4"/>
  </r>
  <r>
    <s v="현대미포조선"/>
    <s v="2022.09.16"/>
    <s v="2025.06.30"/>
    <x v="2"/>
    <x v="8"/>
    <x v="5"/>
    <x v="6"/>
    <s v="4"/>
    <n v="2866"/>
    <n v="20556.591593745517"/>
    <n v="716.5"/>
    <n v="5139.1478984363794"/>
    <s v="1394.2"/>
  </r>
  <r>
    <s v="현대미포조선"/>
    <s v="2022.09.16"/>
    <s v="2025.11.30"/>
    <x v="2"/>
    <x v="8"/>
    <x v="5"/>
    <x v="12"/>
    <s v="4"/>
    <n v="2384"/>
    <n v="17099.411849089083"/>
    <n v="596"/>
    <n v="4274.8529622722708"/>
    <s v="1394.2"/>
  </r>
  <r>
    <s v="현대미포조선"/>
    <s v="2022.08.29"/>
    <s v="2025.03.31"/>
    <x v="2"/>
    <x v="8"/>
    <x v="1"/>
    <x v="15"/>
    <s v="2"/>
    <n v="1839"/>
    <n v="13801.125703564727"/>
    <n v="919.5"/>
    <n v="6900.5628517823634"/>
    <s v="1332.5"/>
  </r>
  <r>
    <s v="현대미포조선"/>
    <s v="2022.07.15"/>
    <s v="2024.09.30"/>
    <x v="2"/>
    <x v="8"/>
    <x v="3"/>
    <x v="6"/>
    <s v="3"/>
    <n v="1395"/>
    <n v="10648.854961832061"/>
    <n v="465"/>
    <n v="3549.6183206106871"/>
    <s v="1310.0"/>
  </r>
  <r>
    <s v="현대미포조선"/>
    <s v="2022.07.08"/>
    <s v="2024.12.31"/>
    <x v="2"/>
    <x v="8"/>
    <x v="5"/>
    <x v="12"/>
    <s v="4"/>
    <n v="2217"/>
    <n v="17018.500038381822"/>
    <n v="554.25"/>
    <n v="4254.6250095954556"/>
    <s v="1302.7"/>
  </r>
  <r>
    <s v="현대미포조선"/>
    <s v="2022.07.08"/>
    <s v="2025.12.31"/>
    <x v="2"/>
    <x v="8"/>
    <x v="1"/>
    <x v="12"/>
    <s v="3"/>
    <n v="2549"/>
    <n v="19567.053043678512"/>
    <n v="849.66666666666663"/>
    <n v="6522.3510145595037"/>
    <s v="1302.7"/>
  </r>
  <r>
    <s v="현대미포조선"/>
    <s v="2022.07.07"/>
    <s v="2025.05.31"/>
    <x v="2"/>
    <x v="8"/>
    <x v="5"/>
    <x v="12"/>
    <s v="2"/>
    <n v="1683"/>
    <n v="12872.877466727858"/>
    <n v="841.5"/>
    <n v="6436.4387333639288"/>
    <s v="1307.4"/>
  </r>
  <r>
    <s v="현대미포조선"/>
    <s v="2022.07.07"/>
    <s v="2024.12.31"/>
    <x v="2"/>
    <x v="8"/>
    <x v="1"/>
    <x v="12"/>
    <s v="1"/>
    <n v="824"/>
    <n v="6302.5852837693128"/>
    <n v="824"/>
    <n v="6302.5852837693128"/>
    <s v="1307.4"/>
  </r>
  <r>
    <s v="현대미포조선"/>
    <s v="2022.06.30"/>
    <s v="2025.03.31"/>
    <x v="2"/>
    <x v="9"/>
    <x v="0"/>
    <x v="14"/>
    <s v="1"/>
    <n v="821"/>
    <n v="6350.0657436770043"/>
    <n v="821"/>
    <n v="6350.0657436770043"/>
    <s v="1292.9"/>
  </r>
  <r>
    <s v="현대미포조선"/>
    <s v="2022.06.07"/>
    <s v="2025.02.28"/>
    <x v="2"/>
    <x v="9"/>
    <x v="5"/>
    <x v="16"/>
    <s v="4"/>
    <n v="1812"/>
    <n v="14599.95165578922"/>
    <n v="453"/>
    <n v="3649.9879139473051"/>
    <s v="1241.1"/>
  </r>
  <r>
    <s v="현대미포조선"/>
    <s v="2022.05.20"/>
    <s v="2024.12.15"/>
    <x v="2"/>
    <x v="9"/>
    <x v="5"/>
    <x v="6"/>
    <s v="2"/>
    <n v="1105"/>
    <n v="8669.3864741879806"/>
    <n v="552.5"/>
    <n v="4334.6932370939903"/>
    <s v="1274.6"/>
  </r>
  <r>
    <s v="현대미포조선"/>
    <s v="2022.04.28"/>
    <s v="2024.09.15"/>
    <x v="2"/>
    <x v="9"/>
    <x v="1"/>
    <x v="12"/>
    <s v="2"/>
    <n v="1592"/>
    <n v="12603.911012588078"/>
    <n v="796"/>
    <n v="6301.955506294039"/>
    <s v="1263.1"/>
  </r>
  <r>
    <s v="현대미포조선"/>
    <s v="2022.04.06"/>
    <s v="2023.12.31"/>
    <x v="2"/>
    <x v="9"/>
    <x v="3"/>
    <x v="12"/>
    <s v="2"/>
    <n v="943"/>
    <n v="7776.6782121062188"/>
    <n v="471.5"/>
    <n v="3888.3391060531094"/>
    <s v="1212.60"/>
  </r>
  <r>
    <s v="현대미포조선"/>
    <s v="2022.03.18"/>
    <s v="2024.06.30"/>
    <x v="2"/>
    <x v="2"/>
    <x v="5"/>
    <x v="6"/>
    <s v="3"/>
    <n v="1267"/>
    <n v="10380.14091430444"/>
    <n v="422.33333333333331"/>
    <n v="3460.0469714348133"/>
    <s v="1220.60"/>
  </r>
  <r>
    <s v="현대미포조선"/>
    <s v="2022.03.18"/>
    <s v="2023.12.31"/>
    <x v="2"/>
    <x v="2"/>
    <x v="5"/>
    <x v="6"/>
    <s v="2"/>
    <n v="844"/>
    <n v="6914.6321481238738"/>
    <n v="422"/>
    <n v="3457.3160740619369"/>
    <s v="1220.60"/>
  </r>
  <r>
    <s v="현대미포조선"/>
    <s v="2022.03.10"/>
    <s v="2024.03.31"/>
    <x v="2"/>
    <x v="2"/>
    <x v="0"/>
    <x v="6"/>
    <s v="4"/>
    <n v="2251"/>
    <n v="18234.102875658162"/>
    <n v="562.75"/>
    <n v="4558.5257189145404"/>
    <s v="1234.50"/>
  </r>
  <r>
    <s v="현대미포조선"/>
    <s v="2022.02.02"/>
    <s v="2024.06.30"/>
    <x v="2"/>
    <x v="2"/>
    <x v="0"/>
    <x v="6"/>
    <s v="4"/>
    <n v="2054"/>
    <n v="17082.501663339986"/>
    <n v="513.5"/>
    <n v="4270.6254158349966"/>
    <s v="1202.40"/>
  </r>
  <r>
    <s v="현대미포조선"/>
    <s v="2022.02.01"/>
    <s v="2025.05.30"/>
    <x v="2"/>
    <x v="2"/>
    <x v="1"/>
    <x v="17"/>
    <s v="2"/>
    <n v="3219"/>
    <n v="26771.45708582834"/>
    <n v="1609.5"/>
    <n v="13385.72854291417"/>
    <s v="1202.40"/>
  </r>
  <r>
    <s v="현대미포조선"/>
    <s v="2022.01.31"/>
    <s v="2024.03.31"/>
    <x v="2"/>
    <x v="2"/>
    <x v="1"/>
    <x v="18"/>
    <s v="1"/>
    <n v="729"/>
    <n v="6062.8742514970054"/>
    <n v="729"/>
    <n v="6062.8742514970054"/>
    <s v="1202.40"/>
  </r>
  <r>
    <s v="현대미포조선"/>
    <s v="2022.01.28"/>
    <s v="2024.02.15"/>
    <x v="2"/>
    <x v="2"/>
    <x v="1"/>
    <x v="6"/>
    <s v="2"/>
    <n v="1038"/>
    <n v="8632.7345309381235"/>
    <n v="519"/>
    <n v="4316.3672654690617"/>
    <s v="1202.40"/>
  </r>
  <r>
    <s v="현대미포조선"/>
    <s v="2022.01.14"/>
    <s v="2023.09.30"/>
    <x v="2"/>
    <x v="2"/>
    <x v="3"/>
    <x v="12"/>
    <s v="2"/>
    <n v="924"/>
    <n v="7776.4686079784542"/>
    <n v="462"/>
    <n v="3888.2343039892271"/>
    <s v="1188.20"/>
  </r>
  <r>
    <s v="현대미포조선"/>
    <s v="2022.01.03"/>
    <s v="2023.10.31"/>
    <x v="2"/>
    <x v="2"/>
    <x v="0"/>
    <x v="6"/>
    <s v="3"/>
    <n v="1138"/>
    <n v="9599.3251792492611"/>
    <n v="379.33333333333331"/>
    <n v="3199.7750597497538"/>
    <s v="1185.50"/>
  </r>
  <r>
    <s v="현대미포조선"/>
    <s v="2021.11.22"/>
    <s v="2024.09.30"/>
    <x v="1"/>
    <x v="10"/>
    <x v="1"/>
    <x v="19"/>
    <s v="1"/>
    <n v="7456"/>
    <n v="62999.577524292356"/>
    <n v="7456"/>
    <n v="62999.577524292356"/>
    <s v="1183.50"/>
  </r>
  <r>
    <s v="현대미포조선"/>
    <s v="2021.08.20"/>
    <s v="2023.09.30"/>
    <x v="1"/>
    <x v="11"/>
    <x v="0"/>
    <x v="6"/>
    <s v="3"/>
    <n v="1103"/>
    <n v="9391.2303107705411"/>
    <n v="367.66666666666669"/>
    <n v="3130.4101035901804"/>
    <s v="1174.50"/>
  </r>
  <r>
    <s v="현대미포조선"/>
    <s v="2021.07.21"/>
    <s v="2023.07.31"/>
    <x v="1"/>
    <x v="11"/>
    <x v="0"/>
    <x v="12"/>
    <s v="2"/>
    <n v="868"/>
    <n v="7541.2684622067773"/>
    <n v="434"/>
    <n v="3770.6342311033886"/>
    <s v="1151.00"/>
  </r>
  <r>
    <s v="현대미포조선"/>
    <s v="2021.06.30"/>
    <s v="2023.03.31"/>
    <x v="1"/>
    <x v="1"/>
    <x v="0"/>
    <x v="6"/>
    <s v="3"/>
    <n v="1061"/>
    <n v="9389.3805309734507"/>
    <n v="353.66666666666669"/>
    <n v="3129.7935103244836"/>
    <s v="1130.00"/>
  </r>
  <r>
    <s v="현대미포조선"/>
    <s v="2021.06.30"/>
    <s v="2026.05.31"/>
    <x v="1"/>
    <x v="1"/>
    <x v="6"/>
    <x v="11"/>
    <s v="2"/>
    <n v="4169"/>
    <n v="36893.805309734511"/>
    <n v="2084.5"/>
    <n v="18446.902654867255"/>
    <s v="1130.00"/>
  </r>
  <r>
    <s v="현대미포조선"/>
    <s v="2021.06.29"/>
    <s v="2023.06.30"/>
    <x v="1"/>
    <x v="1"/>
    <x v="1"/>
    <x v="6"/>
    <s v="2"/>
    <n v="860"/>
    <n v="7611.2930347818383"/>
    <n v="430"/>
    <n v="3805.6465173909191"/>
    <s v="1129.90"/>
  </r>
  <r>
    <s v="현대미포조선"/>
    <s v="2021.06.18"/>
    <s v="2024.03.31"/>
    <x v="1"/>
    <x v="1"/>
    <x v="1"/>
    <x v="20"/>
    <s v="4"/>
    <n v="2566"/>
    <n v="22718.016821602479"/>
    <n v="641.5"/>
    <n v="5679.5042054006199"/>
    <s v="1129.50"/>
  </r>
  <r>
    <s v="현대미포조선"/>
    <s v="2021.06.04"/>
    <s v="2023.03.31"/>
    <x v="1"/>
    <x v="1"/>
    <x v="0"/>
    <x v="7"/>
    <s v="4"/>
    <n v="1645"/>
    <n v="14795.826587515741"/>
    <n v="411.25"/>
    <n v="3698.9566468789353"/>
    <s v="1111.80"/>
  </r>
  <r>
    <s v="현대미포조선"/>
    <s v="2021.05.31"/>
    <s v="2023.03.31"/>
    <x v="1"/>
    <x v="1"/>
    <x v="5"/>
    <x v="7"/>
    <s v="4"/>
    <n v="1713"/>
    <n v="15349.462365591398"/>
    <n v="428.25"/>
    <n v="3837.3655913978496"/>
    <s v="1116.0"/>
  </r>
  <r>
    <s v="현대미포조선"/>
    <s v="2021.05.31"/>
    <s v="2023.09.30"/>
    <x v="1"/>
    <x v="1"/>
    <x v="1"/>
    <x v="4"/>
    <s v="1"/>
    <n v="751"/>
    <n v="6729.3906810035842"/>
    <n v="751"/>
    <n v="6729.3906810035842"/>
    <s v="1116.0"/>
  </r>
  <r>
    <s v="현대미포조선"/>
    <s v="2021.05.21"/>
    <s v="2022.12.31"/>
    <x v="1"/>
    <x v="1"/>
    <x v="3"/>
    <x v="7"/>
    <s v="2"/>
    <n v="824"/>
    <n v="7277.8661013955125"/>
    <n v="412"/>
    <n v="3638.9330506977562"/>
    <s v="1132.2"/>
  </r>
  <r>
    <s v="현대미포조선"/>
    <s v="2021.05.21"/>
    <s v="2023.04.30"/>
    <x v="1"/>
    <x v="1"/>
    <x v="0"/>
    <x v="21"/>
    <s v="1"/>
    <n v="842"/>
    <n v="7436.8486133192009"/>
    <n v="842"/>
    <n v="7436.8486133192009"/>
    <s v="1132.2"/>
  </r>
  <r>
    <s v="현대미포조선"/>
    <s v="2021.04.12"/>
    <s v="2023.09.30"/>
    <x v="1"/>
    <x v="1"/>
    <x v="1"/>
    <x v="8"/>
    <s v="2"/>
    <n v="1199"/>
    <n v="10732.187611886859"/>
    <n v="599.5"/>
    <n v="5366.0938059434293"/>
    <s v="1117.2"/>
  </r>
  <r>
    <s v="현대미포조선"/>
    <s v="2021.03.30"/>
    <s v="2022.07.15"/>
    <x v="1"/>
    <x v="12"/>
    <x v="1"/>
    <x v="22"/>
    <s v="2"/>
    <n v="826"/>
    <n v="7298.7540867721127"/>
    <n v="413"/>
    <n v="3649.3770433860564"/>
    <s v="1131.7"/>
  </r>
  <r>
    <s v="현대미포조선"/>
    <s v="2021.02.23"/>
    <s v="2024.12.31"/>
    <x v="1"/>
    <x v="12"/>
    <x v="1"/>
    <x v="23"/>
    <s v="6"/>
    <n v="5710"/>
    <n v="51604.157252598285"/>
    <n v="951.66666666666663"/>
    <n v="8600.6928754330474"/>
    <s v="1106.5"/>
  </r>
  <r>
    <s v="현대미포조선"/>
    <s v="2021.02.19"/>
    <s v="2023.07.31"/>
    <x v="1"/>
    <x v="12"/>
    <x v="5"/>
    <x v="24"/>
    <s v="2"/>
    <n v="1011"/>
    <n v="9143.5289861626115"/>
    <n v="505.5"/>
    <n v="4571.7644930813058"/>
    <s v="1105.7"/>
  </r>
  <r>
    <s v="현대미포조선"/>
    <s v="2021.02.05"/>
    <s v="2023.03.31"/>
    <x v="1"/>
    <x v="12"/>
    <x v="3"/>
    <x v="24"/>
    <s v="2"/>
    <n v="1161"/>
    <n v="10396.704575982807"/>
    <n v="580.5"/>
    <n v="5198.3522879914035"/>
    <s v="1116.7"/>
  </r>
  <r>
    <s v="현대미포조선"/>
    <s v="2021.02.02"/>
    <s v="2023.06.30"/>
    <x v="1"/>
    <x v="12"/>
    <x v="5"/>
    <x v="24"/>
    <s v="2"/>
    <n v="1045"/>
    <n v="9347.0483005366714"/>
    <n v="522.5"/>
    <n v="4673.5241502683357"/>
    <s v="1118.0"/>
  </r>
  <r>
    <s v="현대미포조선"/>
    <s v="2021.01.23"/>
    <s v="2022.03.31"/>
    <x v="1"/>
    <x v="12"/>
    <x v="1"/>
    <x v="25"/>
    <s v="2"/>
    <n v="802"/>
    <n v="7296.2154294032025"/>
    <n v="401"/>
    <n v="3648.1077147016013"/>
    <s v="1099.2"/>
  </r>
  <r>
    <s v="현대미포조선"/>
    <s v="2020.12.02"/>
    <s v="2023.03.31"/>
    <x v="4"/>
    <x v="13"/>
    <x v="5"/>
    <x v="24"/>
    <s v="2"/>
    <n v="1012"/>
    <n v="9140.9990064131525"/>
    <n v="506"/>
    <n v="4570.4995032065763"/>
    <s v="1107.1"/>
  </r>
  <r>
    <s v="현대미포조선"/>
    <s v="2020.11.24"/>
    <s v="2022.12.31"/>
    <x v="4"/>
    <x v="13"/>
    <x v="3"/>
    <x v="24"/>
    <s v="2"/>
    <n v="1157"/>
    <n v="10399.065252561568"/>
    <n v="578.5"/>
    <n v="5199.5326262807839"/>
    <s v="1112.6"/>
  </r>
  <r>
    <s v="현대미포조선"/>
    <s v="2020.09.30"/>
    <s v="2022.09.30"/>
    <x v="4"/>
    <x v="14"/>
    <x v="5"/>
    <x v="26"/>
    <s v="2"/>
    <n v="892"/>
    <n v="7601.1930123561997"/>
    <n v="446"/>
    <n v="3800.5965061780998"/>
    <s v="1173.5"/>
  </r>
  <r>
    <s v="현대미포조선"/>
    <s v="2020.08.20"/>
    <s v="2023.02.28"/>
    <x v="4"/>
    <x v="14"/>
    <x v="2"/>
    <x v="25"/>
    <s v="10"/>
    <n v="4847"/>
    <n v="40996.363021229809"/>
    <n v="484.7"/>
    <n v="4099.6363021229809"/>
    <s v="1182.3"/>
  </r>
  <r>
    <s v="현대미포조선"/>
    <s v="2020.07.31"/>
    <s v="2022.11.30"/>
    <x v="4"/>
    <x v="14"/>
    <x v="8"/>
    <x v="27"/>
    <s v="1"/>
    <n v="1080"/>
    <n v="9064.9655867047168"/>
    <n v="1080"/>
    <n v="9064.9655867047168"/>
    <s v="1191.4"/>
  </r>
  <r>
    <s v="현대미포조선"/>
    <s v="2020.07.20"/>
    <s v="2021.09.30"/>
    <x v="4"/>
    <x v="14"/>
    <x v="3"/>
    <x v="25"/>
    <s v="2"/>
    <n v="868"/>
    <n v="7199.137430538276"/>
    <n v="434"/>
    <n v="3599.568715269138"/>
    <s v="1205.7"/>
  </r>
  <r>
    <s v="현대미포조선"/>
    <s v="2020.07.17"/>
    <s v="2021.11.30"/>
    <x v="4"/>
    <x v="14"/>
    <x v="1"/>
    <x v="25"/>
    <s v="2"/>
    <n v="859"/>
    <n v="7133.9589735071841"/>
    <n v="429.5"/>
    <n v="3566.979486753592"/>
    <s v="1204.1"/>
  </r>
  <r>
    <s v="현대미포조선"/>
    <s v="2020.05.27"/>
    <s v="2022.08.31"/>
    <x v="4"/>
    <x v="15"/>
    <x v="9"/>
    <x v="26"/>
    <s v="3"/>
    <n v="1950"/>
    <n v="15762.670762266593"/>
    <n v="650"/>
    <n v="5254.2235874221979"/>
    <s v="1237.10"/>
  </r>
  <r>
    <s v="현대미포조선"/>
    <s v="2019.12.05"/>
    <s v="2022.02.28"/>
    <x v="5"/>
    <x v="16"/>
    <x v="3"/>
    <x v="26"/>
    <s v="2"/>
    <n v="1118"/>
    <n v="9365.8373125575927"/>
    <n v="559"/>
    <n v="4682.9186562787963"/>
    <s v="1193.7"/>
  </r>
  <r>
    <s v="현대미포조선"/>
    <s v="2020.01.20"/>
    <s v="2021.09.30"/>
    <x v="4"/>
    <x v="17"/>
    <x v="10"/>
    <x v="25"/>
    <s v="4"/>
    <n v="1574"/>
    <n v="13583.016914049018"/>
    <n v="393.5"/>
    <n v="3395.7542285122545"/>
    <s v="1158.8"/>
  </r>
  <r>
    <s v="현대미포조선"/>
    <s v="2019.12.27"/>
    <s v="2023.05.31"/>
    <x v="5"/>
    <x v="16"/>
    <x v="1"/>
    <x v="25"/>
    <s v="3"/>
    <n v="1763"/>
    <n v="15182.569755425422"/>
    <n v="587.66666666666663"/>
    <n v="5060.856585141807"/>
    <s v="1161.2"/>
  </r>
  <r>
    <s v="현대미포조선"/>
    <s v="2019.12.25"/>
    <s v="2021.10.31"/>
    <x v="5"/>
    <x v="16"/>
    <x v="3"/>
    <x v="28"/>
    <s v="1"/>
    <n v="1194"/>
    <n v="10278.040802272531"/>
    <n v="1194"/>
    <n v="10278.040802272531"/>
    <s v="1161.7"/>
  </r>
  <r>
    <s v="현대미포조선"/>
    <s v="2019.12.19"/>
    <s v="2022.07.31"/>
    <x v="5"/>
    <x v="16"/>
    <x v="7"/>
    <x v="29"/>
    <s v="2"/>
    <n v="1482"/>
    <n v="12717.755084527589"/>
    <n v="741"/>
    <n v="6358.8775422637946"/>
    <s v="1165.3"/>
  </r>
  <r>
    <s v="현대미포조선"/>
    <s v="2019.12.05"/>
    <s v="2021.09.30"/>
    <x v="5"/>
    <x v="16"/>
    <x v="3"/>
    <x v="26"/>
    <s v="2"/>
    <n v="1118"/>
    <n v="9365.8373125575927"/>
    <n v="559"/>
    <n v="4682.9186562787963"/>
    <s v="1193.7"/>
  </r>
  <r>
    <s v="현대미포조선"/>
    <s v="2019.12.04"/>
    <s v="2021.09.30"/>
    <x v="5"/>
    <x v="16"/>
    <x v="11"/>
    <x v="30"/>
    <s v="1"/>
    <n v="759"/>
    <e v="#DIV/0!"/>
    <n v="759"/>
    <e v="#DIV/0!"/>
    <m/>
  </r>
  <r>
    <s v="현대미포조선"/>
    <s v="2019.11.18"/>
    <s v="2022.01.31"/>
    <x v="5"/>
    <x v="16"/>
    <x v="3"/>
    <x v="31"/>
    <s v="1"/>
    <n v="715"/>
    <n v="6130.4981565634916"/>
    <n v="715"/>
    <n v="6130.4981565634916"/>
    <s v="1166.3"/>
  </r>
  <r>
    <s v="현대미포조선"/>
    <s v="2019.07.23"/>
    <s v="2021.07.31"/>
    <x v="5"/>
    <x v="18"/>
    <x v="7"/>
    <x v="26"/>
    <s v="1"/>
    <n v="611"/>
    <n v="5188.5190217391309"/>
    <n v="611"/>
    <n v="5188.5190217391309"/>
    <s v="1177.6"/>
  </r>
  <r>
    <s v="현대미포조선"/>
    <s v="2019.07.10"/>
    <s v="2022.03.31"/>
    <x v="5"/>
    <x v="18"/>
    <x v="1"/>
    <x v="32"/>
    <s v="2"/>
    <n v="1632"/>
    <n v="13831.680650902617"/>
    <n v="816"/>
    <n v="6915.8403254513087"/>
    <s v="1179.9"/>
  </r>
  <r>
    <s v="현대미포조선"/>
    <s v="2019.06.28"/>
    <s v="2020.10.31"/>
    <x v="5"/>
    <x v="19"/>
    <x v="1"/>
    <x v="25"/>
    <s v="2"/>
    <n v="879"/>
    <n v="7598.5477178423243"/>
    <n v="439.5"/>
    <n v="3799.2738589211622"/>
    <s v="1156.8"/>
  </r>
  <r>
    <s v="현대미포조선"/>
    <s v="2019.06.13"/>
    <s v="2020.11.30"/>
    <x v="5"/>
    <x v="19"/>
    <x v="3"/>
    <x v="33"/>
    <s v="1"/>
    <n v="827"/>
    <n v="6998.3921469069974"/>
    <n v="827"/>
    <n v="6998.3921469069974"/>
    <s v="1181.7"/>
  </r>
  <r>
    <s v="현대미포조선"/>
    <s v="2019.03.20"/>
    <s v="2020.11.30"/>
    <x v="5"/>
    <x v="20"/>
    <x v="3"/>
    <x v="34"/>
    <s v="1"/>
    <n v="1187"/>
    <n v="10496.065080909009"/>
    <n v="1187"/>
    <n v="10496.065080909009"/>
    <s v="1130.90"/>
  </r>
  <r>
    <s v="현대미포조선"/>
    <s v="2018.12.21"/>
    <s v="2021.01.29"/>
    <x v="6"/>
    <x v="21"/>
    <x v="3"/>
    <x v="35"/>
    <s v="6"/>
    <n v="2083"/>
    <n v="18451.590043405085"/>
    <n v="347.16666666666669"/>
    <n v="3075.2650072341808"/>
    <s v="1128.90"/>
  </r>
  <r>
    <s v="현대미포조선"/>
    <s v="2018.12.05"/>
    <s v="2021.01.04"/>
    <x v="6"/>
    <x v="21"/>
    <x v="1"/>
    <x v="36"/>
    <s v="1"/>
    <n v="859"/>
    <n v="7740.1333573616866"/>
    <n v="859"/>
    <n v="7740.1333573616866"/>
    <s v="1109.80"/>
  </r>
  <r>
    <s v="현대미포조선"/>
    <s v="2018.09.17"/>
    <s v="2020.09.14"/>
    <x v="6"/>
    <x v="22"/>
    <x v="11"/>
    <x v="37"/>
    <s v="1"/>
    <n v="680"/>
    <e v="#DIV/0!"/>
    <n v="680"/>
    <e v="#DIV/0!"/>
    <m/>
  </r>
  <r>
    <s v="현대미포조선"/>
    <s v="2018.07.17"/>
    <s v="2020.03.31"/>
    <x v="6"/>
    <x v="22"/>
    <x v="12"/>
    <x v="38"/>
    <s v="4"/>
    <n v="1238"/>
    <n v="10968.370691946488"/>
    <n v="309.5"/>
    <n v="2742.0926729866219"/>
    <s v="1128.70"/>
  </r>
  <r>
    <s v="현대미포조선"/>
    <s v="2018.07.12"/>
    <s v="2019.09.30"/>
    <x v="6"/>
    <x v="22"/>
    <x v="7"/>
    <x v="25"/>
    <s v="2"/>
    <n v="841"/>
    <n v="7503.5688793718782"/>
    <n v="420.5"/>
    <n v="3751.7844396859391"/>
    <s v="1120.80"/>
  </r>
  <r>
    <s v="현대미포조선"/>
    <s v="2018.04.24"/>
    <s v="2020.05.31"/>
    <x v="6"/>
    <x v="23"/>
    <x v="2"/>
    <x v="25"/>
    <s v="4"/>
    <n v="1791"/>
    <n v="16755.543081672746"/>
    <n v="447.75"/>
    <n v="4188.8857704181864"/>
    <s v="1068.90"/>
  </r>
  <r>
    <s v="현대미포조선"/>
    <s v="2017.11.29"/>
    <s v="2019.04.30"/>
    <x v="7"/>
    <x v="24"/>
    <x v="1"/>
    <x v="25"/>
    <s v="3"/>
    <n v="1147"/>
    <n v="10539.373334558486"/>
    <n v="382.33333333333331"/>
    <n v="3513.1244448528287"/>
    <s v="1088.30"/>
  </r>
  <r>
    <s v="현대미포조선"/>
    <s v="2017.08.25"/>
    <s v="2020.12.31"/>
    <x v="7"/>
    <x v="25"/>
    <x v="2"/>
    <x v="39"/>
    <s v="4"/>
    <n v="1353"/>
    <n v="12002.128980750465"/>
    <n v="338.25"/>
    <n v="3000.5322451876164"/>
    <s v="1127.30"/>
  </r>
  <r>
    <s v="현대미포조선"/>
    <s v="2017.05.26"/>
    <s v="2019.12.31"/>
    <x v="7"/>
    <x v="26"/>
    <x v="1"/>
    <x v="40"/>
    <s v="2"/>
    <n v="1339"/>
    <n v="11976.744186046511"/>
    <n v="669.5"/>
    <n v="5988.3720930232557"/>
    <s v="1118.00"/>
  </r>
  <r>
    <s v="현대미포조선"/>
    <s v="2017.02.03"/>
    <s v="2019.04.30"/>
    <x v="7"/>
    <x v="27"/>
    <x v="1"/>
    <x v="40"/>
    <s v="2"/>
    <n v="1354"/>
    <n v="11782.10929342151"/>
    <n v="677"/>
    <n v="5891.0546467107552"/>
    <s v="1149.20"/>
  </r>
  <r>
    <s v="현대미포조선"/>
    <s v="2016.12.09"/>
    <s v="2019.01.31"/>
    <x v="8"/>
    <x v="28"/>
    <x v="2"/>
    <x v="41"/>
    <s v="6"/>
    <n v="2584"/>
    <n v="21001.641769209513"/>
    <n v="430.66666666666669"/>
    <n v="3500.2736282015853"/>
    <s v="1230.38"/>
  </r>
  <r>
    <s v="현대미포조선"/>
    <s v="2015.09.22"/>
    <s v="2018.08.31"/>
    <x v="9"/>
    <x v="29"/>
    <x v="1"/>
    <x v="42"/>
    <s v="운반선)"/>
    <n v="1032"/>
    <n v="8751.696065128901"/>
    <e v="#VALUE!"/>
    <e v="#VALUE!"/>
    <s v="1179.20"/>
  </r>
  <r>
    <s v="현대미포조선"/>
    <s v="2015.09.21"/>
    <s v="2019.06.30"/>
    <x v="9"/>
    <x v="29"/>
    <x v="3"/>
    <x v="43"/>
    <s v="운반선)"/>
    <n v="3677"/>
    <n v="31301.608921426745"/>
    <e v="#VALUE!"/>
    <e v="#VALUE!"/>
    <s v="1174.70"/>
  </r>
  <r>
    <s v="현대미포조선"/>
    <s v="2015.09.04"/>
    <s v="2018.11.30"/>
    <x v="9"/>
    <x v="29"/>
    <x v="0"/>
    <x v="43"/>
    <s v="운반선)"/>
    <n v="3437"/>
    <n v="28800.067035361149"/>
    <e v="#VALUE!"/>
    <e v="#VALUE!"/>
    <s v="1193.40"/>
  </r>
  <r>
    <s v="현대미포조선"/>
    <s v="2015.08.31"/>
    <s v="2017.12.31"/>
    <x v="9"/>
    <x v="29"/>
    <x v="1"/>
    <x v="40"/>
    <s v="2"/>
    <n v="2196"/>
    <n v="18570.824524312895"/>
    <n v="1098"/>
    <n v="9285.4122621564475"/>
    <s v="1182.50"/>
  </r>
  <r>
    <s v="현대미포조선"/>
    <s v="2015.08.28"/>
    <s v="2017.10.31"/>
    <x v="9"/>
    <x v="29"/>
    <x v="1"/>
    <x v="44"/>
    <s v="1"/>
    <n v="1665"/>
    <n v="14058.937769146331"/>
    <n v="1665"/>
    <n v="14058.937769146331"/>
    <s v="1184.30"/>
  </r>
  <r>
    <s v="현대미포조선"/>
    <s v="2015.08.27"/>
    <s v="2017.11.30"/>
    <x v="9"/>
    <x v="29"/>
    <x v="1"/>
    <x v="9"/>
    <s v="2"/>
    <n v="1199"/>
    <n v="10084.952477079652"/>
    <n v="599.5"/>
    <n v="5042.4762385398262"/>
    <s v="1188.90"/>
  </r>
  <r>
    <s v="현대미포조선"/>
    <s v="2015.08.11"/>
    <s v="2017.06.30"/>
    <x v="9"/>
    <x v="29"/>
    <x v="1"/>
    <x v="45"/>
    <s v="4"/>
    <n v="1689"/>
    <n v="14324.484776524469"/>
    <n v="422.25"/>
    <n v="3581.1211941311171"/>
    <s v="1179.10"/>
  </r>
  <r>
    <s v="현대미포조선"/>
    <s v="2015.07.23"/>
    <s v="2017.08.31"/>
    <x v="9"/>
    <x v="29"/>
    <x v="1"/>
    <x v="9"/>
    <s v="2"/>
    <n v="1153"/>
    <n v="10003.470414714559"/>
    <n v="576.5"/>
    <n v="5001.7352073572793"/>
    <s v="1152.60"/>
  </r>
  <r>
    <s v="현대미포조선"/>
    <s v="2015.03.26"/>
    <s v="2017.04.15"/>
    <x v="9"/>
    <x v="30"/>
    <x v="1"/>
    <x v="2"/>
    <s v="2"/>
    <n v="1726"/>
    <n v="15652.489344336629"/>
    <n v="863"/>
    <n v="7826.2446721683145"/>
    <s v="1102.70"/>
  </r>
  <r>
    <s v="현대미포조선"/>
    <s v="2014.11.07"/>
    <s v="2017.06.30"/>
    <x v="10"/>
    <x v="31"/>
    <x v="0"/>
    <x v="46"/>
    <s v="2"/>
    <n v="1168"/>
    <n v="10724.451381874944"/>
    <n v="584"/>
    <n v="5362.2256909374719"/>
    <s v="1089.10"/>
  </r>
  <r>
    <s v="현대미포조선"/>
    <s v="2014.10.15"/>
    <s v="2017.03.31"/>
    <x v="10"/>
    <x v="31"/>
    <x v="0"/>
    <x v="46"/>
    <s v="2"/>
    <n v="1085"/>
    <n v="10202.162670427831"/>
    <n v="542.5"/>
    <n v="5101.0813352139157"/>
    <s v="1063.50"/>
  </r>
  <r>
    <s v="현대미포조선"/>
    <s v="2014.08.26"/>
    <s v="2017.07.31"/>
    <x v="10"/>
    <x v="32"/>
    <x v="0"/>
    <x v="46"/>
    <s v="2"/>
    <n v="1063"/>
    <n v="10415.441896923379"/>
    <n v="531.5"/>
    <n v="5207.7209484616897"/>
    <s v="1020.60"/>
  </r>
  <r>
    <s v="현대미포조선"/>
    <s v="2014.06.30"/>
    <s v="2016.09.30"/>
    <x v="10"/>
    <x v="33"/>
    <x v="7"/>
    <x v="47"/>
    <s v="6"/>
    <n v="1875"/>
    <n v="18483.83280757098"/>
    <n v="312.5"/>
    <n v="3080.6388012618299"/>
    <s v="1014.40"/>
  </r>
  <r>
    <s v="현대미포조선"/>
    <s v="2014.06.05"/>
    <s v="2017.03.31"/>
    <x v="10"/>
    <x v="33"/>
    <x v="0"/>
    <x v="46"/>
    <s v="2"/>
    <n v="1067"/>
    <n v="10416.870057600314"/>
    <n v="533.5"/>
    <n v="5208.4350288001569"/>
    <s v="1024.30"/>
  </r>
  <r>
    <s v="현대미포조선"/>
    <s v="2014.05.26"/>
    <s v="2017.03.31"/>
    <x v="10"/>
    <x v="33"/>
    <x v="3"/>
    <x v="46"/>
    <s v="2"/>
    <n v="1045"/>
    <n v="10202.08923167041"/>
    <n v="522.5"/>
    <n v="5101.0446158352051"/>
    <s v="1024.30"/>
  </r>
  <r>
    <s v="현대미포조선"/>
    <s v="2014.02.06"/>
    <s v="2016.04.30"/>
    <x v="10"/>
    <x v="34"/>
    <x v="0"/>
    <x v="48"/>
    <s v="6"/>
    <n v="2286"/>
    <n v="21176.470588235294"/>
    <n v="381"/>
    <n v="3529.4117647058824"/>
    <s v="1079.50"/>
  </r>
  <r>
    <s v="현대미포조선"/>
    <s v="2013.12.12"/>
    <s v="2017.07.31"/>
    <x v="11"/>
    <x v="35"/>
    <x v="13"/>
    <x v="47"/>
    <s v="14"/>
    <n v="6027"/>
    <n v="57296.32094305542"/>
    <n v="430.5"/>
    <n v="4092.5943530753871"/>
    <s v="1051.90"/>
  </r>
  <r>
    <s v="현대미포조선"/>
    <s v="2013.12.11"/>
    <s v="2015.11.30"/>
    <x v="11"/>
    <x v="35"/>
    <x v="0"/>
    <x v="47"/>
    <s v="6"/>
    <n v="2198"/>
    <n v="20883.610451306413"/>
    <n v="366.33333333333331"/>
    <n v="3480.6017418844021"/>
    <s v="1052.50"/>
  </r>
  <r>
    <s v="현대미포조선"/>
    <s v="2013.11.21"/>
    <s v="2016.08.31"/>
    <x v="11"/>
    <x v="35"/>
    <x v="1"/>
    <x v="47"/>
    <s v="5"/>
    <n v="1981"/>
    <n v="18754.141815772036"/>
    <n v="396.2"/>
    <n v="3750.8283631544073"/>
    <s v="1056.30"/>
  </r>
  <r>
    <s v="현대미포조선"/>
    <s v="2013.11.11"/>
    <s v="2015.07.31"/>
    <x v="11"/>
    <x v="35"/>
    <x v="0"/>
    <x v="47"/>
    <s v="6"/>
    <n v="2221"/>
    <n v="20883.87400094029"/>
    <n v="370.16666666666669"/>
    <n v="3480.6456668233818"/>
    <s v="1063.50"/>
  </r>
  <r>
    <s v="현대미포조선"/>
    <s v="2013.11.01"/>
    <s v="2016.03.31"/>
    <x v="11"/>
    <x v="35"/>
    <x v="1"/>
    <x v="47"/>
    <s v="4"/>
    <n v="1297"/>
    <n v="12237.003490895366"/>
    <n v="324.25"/>
    <n v="3059.2508727238414"/>
    <s v="1059.9"/>
  </r>
  <r>
    <s v="현대미포조선"/>
    <s v="2013.10.29"/>
    <s v="2016.11.30"/>
    <x v="11"/>
    <x v="35"/>
    <x v="2"/>
    <x v="47"/>
    <s v="6"/>
    <n v="1952"/>
    <n v="18390.804597701146"/>
    <n v="325.33333333333331"/>
    <n v="3065.1340996168578"/>
    <s v="1061.40"/>
  </r>
  <r>
    <s v="현대미포조선"/>
    <s v="2013.10.29"/>
    <s v="2016.10.31"/>
    <x v="11"/>
    <x v="35"/>
    <x v="2"/>
    <x v="47"/>
    <s v="10"/>
    <n v="3270"/>
    <n v="30808.366308648951"/>
    <n v="327"/>
    <n v="3080.8366308648951"/>
    <s v="1061.40"/>
  </r>
  <r>
    <s v="현대미포조선"/>
    <s v="2013.10.24"/>
    <s v="2016.10.31"/>
    <x v="11"/>
    <x v="35"/>
    <x v="1"/>
    <x v="47"/>
    <s v="4"/>
    <n v="1319"/>
    <n v="12484.619025082822"/>
    <n v="329.75"/>
    <n v="3121.1547562707055"/>
    <s v="1056.50"/>
  </r>
  <r>
    <s v="현대미포조선"/>
    <s v="2013.10.08"/>
    <s v="2015.03.31"/>
    <x v="11"/>
    <x v="35"/>
    <x v="0"/>
    <x v="47"/>
    <s v="6"/>
    <n v="2235"/>
    <n v="20878.094348435308"/>
    <n v="372.5"/>
    <n v="3479.6823914058846"/>
    <s v="1070.50"/>
  </r>
  <r>
    <s v="현대미포조선"/>
    <s v="2013.09.13"/>
    <s v="2016.03.31"/>
    <x v="11"/>
    <x v="36"/>
    <x v="1"/>
    <x v="49"/>
    <s v="5"/>
    <n v="1981"/>
    <n v="18288.404726735596"/>
    <n v="396.2"/>
    <n v="3657.6809453471192"/>
    <s v="1083.2"/>
  </r>
  <r>
    <s v="현대미포조선"/>
    <s v="2013.09.02"/>
    <s v="2015.08.31"/>
    <x v="11"/>
    <x v="36"/>
    <x v="1"/>
    <x v="50"/>
    <s v="3"/>
    <n v="1132"/>
    <n v="10201.874549387167"/>
    <n v="377.33333333333331"/>
    <n v="3400.6248497957222"/>
    <s v="1109.6"/>
  </r>
  <r>
    <s v="현대미포조선"/>
    <s v="2013.08.20"/>
    <s v="2015.06.30"/>
    <x v="11"/>
    <x v="36"/>
    <x v="1"/>
    <x v="45"/>
    <s v="4"/>
    <n v="1484"/>
    <n v="13324.952859836581"/>
    <n v="371"/>
    <n v="3331.2382149591454"/>
    <s v="1113.7"/>
  </r>
  <r>
    <s v="현대미포조선"/>
    <s v="2013.07.09"/>
    <s v="2016.06.30"/>
    <x v="11"/>
    <x v="36"/>
    <x v="7"/>
    <x v="51"/>
    <s v="3"/>
    <n v="1893"/>
    <n v="16440.854611776966"/>
    <n v="631"/>
    <n v="5480.2848705923216"/>
    <s v="1151.4"/>
  </r>
  <r>
    <s v="현대미포조선"/>
    <s v="2013.05.14"/>
    <s v="2014.09.30"/>
    <x v="11"/>
    <x v="37"/>
    <x v="1"/>
    <x v="45"/>
    <s v="4"/>
    <n v="1410"/>
    <n v="12650.27812668222"/>
    <n v="352.5"/>
    <n v="3162.5695316705551"/>
    <s v="1114.6"/>
  </r>
  <r>
    <s v="현대미포조선"/>
    <s v="2013.04.30"/>
    <s v="2016.03.31"/>
    <x v="11"/>
    <x v="37"/>
    <x v="1"/>
    <x v="52"/>
    <s v="3"/>
    <n v="1107"/>
    <n v="9990.0730980958415"/>
    <n v="369"/>
    <n v="3330.024366031947"/>
    <s v="1108.1"/>
  </r>
  <r>
    <s v="현대미포조선"/>
    <s v="2013.04.08"/>
    <s v="2015.10.31"/>
    <x v="11"/>
    <x v="37"/>
    <x v="0"/>
    <x v="45"/>
    <s v="10"/>
    <n v="3483"/>
    <n v="30902.315677402185"/>
    <n v="348.3"/>
    <n v="3090.2315677402185"/>
    <s v="1127.1"/>
  </r>
  <r>
    <s v="현대미포조선"/>
    <s v="2013.03.22"/>
    <s v="2015.08.31"/>
    <x v="11"/>
    <x v="38"/>
    <x v="2"/>
    <x v="2"/>
    <s v="4"/>
    <n v="3148"/>
    <n v="28202.831033864899"/>
    <n v="787"/>
    <n v="7050.7077584662247"/>
    <s v="1116.20"/>
  </r>
  <r>
    <s v="현대미포조선"/>
    <s v="2013.03.05"/>
    <s v="2014.12.31"/>
    <x v="11"/>
    <x v="38"/>
    <x v="1"/>
    <x v="45"/>
    <s v="6"/>
    <n v="2123"/>
    <n v="19452.07989737951"/>
    <n v="353.83333333333331"/>
    <n v="3242.0133162299185"/>
    <s v="1091.40"/>
  </r>
  <r>
    <s v="현대미포조선"/>
    <s v="2012.12.28"/>
    <s v="2015.06.30"/>
    <x v="12"/>
    <x v="39"/>
    <x v="14"/>
    <x v="45"/>
    <s v="10"/>
    <n v="3314"/>
    <n v="30899.766899766899"/>
    <n v="331.4"/>
    <n v="3089.9766899766901"/>
    <s v="1072.5"/>
  </r>
  <r>
    <s v="현대미포조선"/>
    <s v="2012.12.10"/>
    <s v="2014.09.30"/>
    <x v="12"/>
    <x v="39"/>
    <x v="0"/>
    <x v="45"/>
    <s v="10"/>
    <n v="3345"/>
    <n v="30897.838536855721"/>
    <n v="334.5"/>
    <n v="3089.783853685572"/>
    <s v="1082.6"/>
  </r>
  <r>
    <s v="현대미포조선"/>
    <s v="2012.04.27"/>
    <s v="2014.12.31"/>
    <x v="12"/>
    <x v="40"/>
    <x v="1"/>
    <x v="53"/>
    <s v="4"/>
    <n v="2281"/>
    <n v="20047.460010546671"/>
    <n v="570.25"/>
    <n v="5011.8650026366677"/>
    <s v="1137.8"/>
  </r>
  <r>
    <s v="현대미포조선"/>
    <s v="2012.03.07"/>
    <s v="2014.05.07"/>
    <x v="12"/>
    <x v="41"/>
    <x v="1"/>
    <x v="54"/>
    <s v="4"/>
    <n v="2215"/>
    <n v="19771.489779523345"/>
    <n v="553.75"/>
    <n v="4942.8724448808362"/>
    <s v="1120.3"/>
  </r>
  <r>
    <s v="현대미포조선"/>
    <s v="2012.02.28"/>
    <s v="2014.08.28"/>
    <x v="12"/>
    <x v="41"/>
    <x v="2"/>
    <x v="45"/>
    <s v="4"/>
    <n v="2794"/>
    <n v="24760.723147819917"/>
    <n v="698.5"/>
    <n v="6190.1807869549793"/>
    <s v="1128.4"/>
  </r>
  <r>
    <s v="현대미포조선"/>
    <s v="2008.07.18"/>
    <s v="2013.01.04"/>
    <x v="13"/>
    <x v="42"/>
    <x v="12"/>
    <x v="52"/>
    <s v="4"/>
    <n v="1629"/>
    <n v="16130.309931676404"/>
    <n v="407.25"/>
    <n v="4032.5774829191009"/>
    <s v="1009.90"/>
  </r>
  <r>
    <s v="현대미포조선"/>
    <s v="2008.06.25"/>
    <s v="-"/>
    <x v="13"/>
    <x v="43"/>
    <x v="2"/>
    <x v="55"/>
    <s v="6"/>
    <n v="2591"/>
    <n v="22838.254737769945"/>
    <n v="431.83333333333331"/>
    <n v="3806.3757896283241"/>
    <s v="1134.5"/>
  </r>
  <r>
    <s v="현대미포조선"/>
    <s v="2007.03.14"/>
    <s v="2013.08.31"/>
    <x v="14"/>
    <x v="44"/>
    <x v="2"/>
    <x v="2"/>
    <s v="10"/>
    <n v="7199"/>
    <n v="76196.020321761229"/>
    <n v="719.9"/>
    <n v="7619.6020321761225"/>
    <s v="944.80"/>
  </r>
  <r>
    <s v="현대미포조선"/>
    <s v="2007.10.26"/>
    <s v="2011.09.30"/>
    <x v="14"/>
    <x v="45"/>
    <x v="1"/>
    <x v="55"/>
    <s v="9"/>
    <n v="3914"/>
    <n v="42654.751525719272"/>
    <n v="434.88888888888891"/>
    <n v="4739.4168361910306"/>
    <s v="917.60"/>
  </r>
  <r>
    <s v="현대미포조선"/>
    <s v="2011.06.02"/>
    <s v="2012.11.30"/>
    <x v="15"/>
    <x v="46"/>
    <x v="1"/>
    <x v="56"/>
    <s v="5"/>
    <n v="2013"/>
    <n v="18701.22630992196"/>
    <n v="402.6"/>
    <n v="3740.2452619843921"/>
    <s v="1076.40"/>
  </r>
  <r>
    <s v="현대미포조선"/>
    <s v="2007.09.04"/>
    <s v="2012.08.30"/>
    <x v="14"/>
    <x v="47"/>
    <x v="1"/>
    <x v="57"/>
    <s v="4"/>
    <n v="2504"/>
    <n v="26692.25029314572"/>
    <n v="626"/>
    <n v="6673.0625732864301"/>
    <s v="938.10"/>
  </r>
  <r>
    <s v="현대미포조선"/>
    <s v="2011.03.06"/>
    <s v="2013.09.30"/>
    <x v="15"/>
    <x v="48"/>
    <x v="2"/>
    <x v="58"/>
    <s v="4"/>
    <n v="3061"/>
    <n v="27423.400824225049"/>
    <n v="765.25"/>
    <n v="6855.8502060562623"/>
    <s v="1116.20"/>
  </r>
  <r>
    <s v="현대미포조선"/>
    <s v="2010.12.09"/>
    <s v="2012.02.29"/>
    <x v="16"/>
    <x v="49"/>
    <x v="3"/>
    <x v="41"/>
    <s v="9"/>
    <n v="5210"/>
    <n v="44844.20726458943"/>
    <n v="578.88888888888891"/>
    <n v="4982.6896960654922"/>
    <s v="1161.80"/>
  </r>
  <r>
    <s v="현대미포조선"/>
    <s v="2010.12.08"/>
    <s v="2012.04.30"/>
    <x v="16"/>
    <x v="49"/>
    <x v="3"/>
    <x v="41"/>
    <s v="3"/>
    <n v="1626"/>
    <n v="14336.09592664433"/>
    <n v="542"/>
    <n v="4778.6986422147766"/>
    <s v="1134.20"/>
  </r>
  <r>
    <s v="현대미포조선"/>
    <s v="2010.11.15"/>
    <s v="2012.11.30"/>
    <x v="16"/>
    <x v="49"/>
    <x v="1"/>
    <x v="39"/>
    <s v="3"/>
    <n v="1440"/>
    <n v="11106.82607018897"/>
    <n v="480"/>
    <n v="3702.2753567296568"/>
    <s v="1296.50"/>
  </r>
  <r>
    <s v="현대미포조선"/>
    <s v="2010.10.18"/>
    <s v="2013.02.28"/>
    <x v="16"/>
    <x v="49"/>
    <x v="1"/>
    <x v="39"/>
    <s v="4"/>
    <n v="1516"/>
    <n v="15065.089933419458"/>
    <n v="379"/>
    <n v="3766.2724833548646"/>
    <s v="1006.30"/>
  </r>
  <r>
    <s v="현대미포조선"/>
    <s v="2010.06.17"/>
    <s v="2013.05.31"/>
    <x v="16"/>
    <x v="50"/>
    <x v="1"/>
    <x v="59"/>
    <s v="6"/>
    <n v="2085"/>
    <n v="17217.175887696118"/>
    <n v="347.5"/>
    <n v="2869.5293146160197"/>
    <s v="1211.00"/>
  </r>
  <r>
    <s v="현대미포조선"/>
    <s v="2010.06.16"/>
    <s v="2013.08.31"/>
    <x v="16"/>
    <x v="50"/>
    <x v="1"/>
    <x v="60"/>
    <s v="6"/>
    <n v="3377"/>
    <n v="27592.123539504861"/>
    <n v="562.83333333333337"/>
    <n v="4598.6872565841431"/>
    <s v="1223.90"/>
  </r>
  <r>
    <s v="현대미포조선"/>
    <s v="2010.05.28"/>
    <s v="2011.08.31"/>
    <x v="16"/>
    <x v="50"/>
    <x v="15"/>
    <x v="39"/>
    <s v="1"/>
    <n v="395"/>
    <n v="3916.7079821517104"/>
    <n v="395"/>
    <n v="3916.7079821517104"/>
    <s v="1008.50"/>
  </r>
  <r>
    <s v="현대미포조선"/>
    <s v="2010.05.18"/>
    <s v="2013.07.31"/>
    <x v="16"/>
    <x v="50"/>
    <x v="1"/>
    <x v="39"/>
    <s v="1"/>
    <n v="374"/>
    <n v="3585.122699386503"/>
    <n v="374"/>
    <n v="3585.122699386503"/>
    <s v="1043.20"/>
  </r>
  <r>
    <s v="현대미포조선"/>
    <s v="2010.05.18"/>
    <s v="2013.05.31"/>
    <x v="16"/>
    <x v="50"/>
    <x v="1"/>
    <x v="39"/>
    <s v="1"/>
    <n v="374"/>
    <n v="3585.122699386503"/>
    <n v="374"/>
    <n v="3585.122699386503"/>
    <s v="1043.20"/>
  </r>
  <r>
    <s v="현대미포조선"/>
    <s v="2010.05.18"/>
    <s v="2013.03.31"/>
    <x v="16"/>
    <x v="50"/>
    <x v="1"/>
    <x v="39"/>
    <s v="1"/>
    <n v="374"/>
    <n v="3585.122699386503"/>
    <n v="374"/>
    <n v="3585.122699386503"/>
    <s v="1043.20"/>
  </r>
  <r>
    <s v="현대미포조선"/>
    <s v="2010.05.18"/>
    <s v="2013.01.31"/>
    <x v="16"/>
    <x v="50"/>
    <x v="1"/>
    <x v="39"/>
    <s v="5"/>
    <n v="1869"/>
    <n v="19767.318878900052"/>
    <n v="373.8"/>
    <n v="3953.4637757800106"/>
    <s v="945.50"/>
  </r>
  <r>
    <s v="현대미포조선"/>
    <s v="2010.03.31"/>
    <s v="2012.01.31"/>
    <x v="16"/>
    <x v="51"/>
    <x v="3"/>
    <x v="39"/>
    <s v="5"/>
    <n v="1898"/>
    <n v="18562.347188264059"/>
    <n v="379.6"/>
    <n v="3712.4694376528118"/>
    <s v="1022.50"/>
  </r>
  <r>
    <s v="현대미포조선"/>
    <s v="2010.03.24"/>
    <s v="2012.08.31"/>
    <x v="16"/>
    <x v="51"/>
    <x v="3"/>
    <x v="39"/>
    <s v="4"/>
    <n v="1722"/>
    <n v="18340.611353711793"/>
    <n v="430.5"/>
    <n v="4585.1528384279482"/>
    <s v="938.90"/>
  </r>
  <r>
    <s v="현대미포조선"/>
    <s v="2010.03.05"/>
    <s v="2012.01.10"/>
    <x v="16"/>
    <x v="51"/>
    <x v="1"/>
    <x v="39"/>
    <s v="3"/>
    <n v="1235"/>
    <n v="13215.623327982879"/>
    <n v="411.66666666666669"/>
    <n v="4405.2077759942931"/>
    <s v="934.50"/>
  </r>
  <r>
    <s v="현대미포조선"/>
    <s v="2007.06.15"/>
    <s v="2012.03.31"/>
    <x v="14"/>
    <x v="52"/>
    <x v="1"/>
    <x v="41"/>
    <s v="5"/>
    <n v="2926"/>
    <n v="25185.057669134105"/>
    <n v="585.20000000000005"/>
    <n v="5037.0115338268206"/>
    <s v="1161.80"/>
  </r>
  <r>
    <s v="현대미포조선"/>
    <s v="2008.01.10"/>
    <s v="2012.10.31"/>
    <x v="13"/>
    <x v="53"/>
    <x v="3"/>
    <x v="41"/>
    <s v="10"/>
    <n v="5858"/>
    <n v="62332.411151308792"/>
    <n v="585.79999999999995"/>
    <n v="6233.2411151308788"/>
    <s v="939.80"/>
  </r>
  <r>
    <s v="현대미포조선"/>
    <s v="2009.12.07"/>
    <s v="2012.02.29"/>
    <x v="17"/>
    <x v="54"/>
    <x v="1"/>
    <x v="61"/>
    <s v="1"/>
    <n v="2519"/>
    <n v="27920.638439370425"/>
    <n v="2519"/>
    <n v="27920.638439370425"/>
    <s v="902.20"/>
  </r>
  <r>
    <s v="현대미포조선"/>
    <s v="2008.12.19"/>
    <s v="2011.09.30"/>
    <x v="13"/>
    <x v="55"/>
    <x v="1"/>
    <x v="62"/>
    <s v="1"/>
    <n v="3399"/>
    <n v="32685.83517645927"/>
    <n v="3399"/>
    <n v="32685.83517645927"/>
    <s v="1039.90"/>
  </r>
  <r>
    <s v="현대미포조선"/>
    <s v="2008.11.12"/>
    <s v="2010.11.30"/>
    <x v="13"/>
    <x v="55"/>
    <x v="1"/>
    <x v="63"/>
    <s v="1"/>
    <n v="5452"/>
    <n v="58117.471484916321"/>
    <n v="5452"/>
    <n v="58117.471484916321"/>
    <s v="938.1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695FBE5-9A4F-4FD8-B0F1-9A40B2F9A563}" name="피벗 테이블1" cacheId="0" applyNumberFormats="0" applyBorderFormats="0" applyFontFormats="0" applyPatternFormats="0" applyAlignmentFormats="0" applyWidthHeightFormats="1" dataCaption="값" updatedVersion="8" minRefreshableVersion="3" useAutoFormatting="1" itemPrintTitles="1" createdVersion="8" indent="0" outline="1" outlineData="1" multipleFieldFilters="0">
  <location ref="A6:BN64" firstHeaderRow="1" firstDataRow="2" firstDataCol="1"/>
  <pivotFields count="13">
    <pivotField showAll="0"/>
    <pivotField showAll="0"/>
    <pivotField showAll="0"/>
    <pivotField showAll="0">
      <items count="19">
        <item x="14"/>
        <item x="13"/>
        <item x="17"/>
        <item x="16"/>
        <item x="15"/>
        <item x="12"/>
        <item x="11"/>
        <item x="10"/>
        <item x="9"/>
        <item x="8"/>
        <item x="7"/>
        <item x="6"/>
        <item x="5"/>
        <item x="4"/>
        <item x="1"/>
        <item x="2"/>
        <item x="3"/>
        <item x="0"/>
        <item t="default"/>
      </items>
    </pivotField>
    <pivotField axis="axisRow" showAll="0">
      <items count="57">
        <item x="44"/>
        <item x="52"/>
        <item x="47"/>
        <item x="45"/>
        <item x="53"/>
        <item x="43"/>
        <item x="42"/>
        <item x="55"/>
        <item x="54"/>
        <item x="51"/>
        <item x="50"/>
        <item x="49"/>
        <item x="48"/>
        <item x="46"/>
        <item x="41"/>
        <item x="40"/>
        <item x="39"/>
        <item x="38"/>
        <item x="37"/>
        <item x="36"/>
        <item x="35"/>
        <item x="34"/>
        <item x="33"/>
        <item x="32"/>
        <item x="31"/>
        <item x="30"/>
        <item x="29"/>
        <item x="28"/>
        <item x="27"/>
        <item x="26"/>
        <item x="25"/>
        <item x="24"/>
        <item x="23"/>
        <item x="22"/>
        <item x="21"/>
        <item x="20"/>
        <item x="19"/>
        <item x="18"/>
        <item x="16"/>
        <item x="17"/>
        <item x="15"/>
        <item x="14"/>
        <item x="13"/>
        <item x="12"/>
        <item x="1"/>
        <item x="11"/>
        <item x="10"/>
        <item x="2"/>
        <item x="9"/>
        <item x="8"/>
        <item x="7"/>
        <item x="4"/>
        <item x="6"/>
        <item x="5"/>
        <item x="3"/>
        <item x="0"/>
        <item t="default"/>
      </items>
    </pivotField>
    <pivotField showAll="0">
      <items count="33">
        <item x="10"/>
        <item x="4"/>
        <item m="1" x="22"/>
        <item x="6"/>
        <item m="1" x="24"/>
        <item x="11"/>
        <item x="12"/>
        <item m="1" x="23"/>
        <item m="1" x="20"/>
        <item m="1" x="26"/>
        <item x="7"/>
        <item m="1" x="21"/>
        <item m="1" x="17"/>
        <item x="8"/>
        <item x="9"/>
        <item x="3"/>
        <item m="1" x="18"/>
        <item x="5"/>
        <item m="1" x="16"/>
        <item x="13"/>
        <item x="0"/>
        <item m="1" x="29"/>
        <item m="1" x="31"/>
        <item m="1" x="30"/>
        <item x="1"/>
        <item m="1" x="19"/>
        <item m="1" x="25"/>
        <item x="15"/>
        <item x="2"/>
        <item m="1" x="27"/>
        <item x="14"/>
        <item m="1" x="28"/>
        <item t="default"/>
      </items>
    </pivotField>
    <pivotField axis="axisCol" showAll="0">
      <items count="65">
        <item x="28"/>
        <item x="20"/>
        <item x="0"/>
        <item x="18"/>
        <item x="19"/>
        <item x="33"/>
        <item x="34"/>
        <item x="21"/>
        <item x="3"/>
        <item x="17"/>
        <item x="4"/>
        <item x="8"/>
        <item x="24"/>
        <item x="23"/>
        <item x="1"/>
        <item x="7"/>
        <item x="22"/>
        <item x="56"/>
        <item x="29"/>
        <item x="37"/>
        <item x="59"/>
        <item x="60"/>
        <item x="35"/>
        <item x="25"/>
        <item x="32"/>
        <item x="30"/>
        <item x="6"/>
        <item x="38"/>
        <item x="16"/>
        <item x="52"/>
        <item x="39"/>
        <item x="55"/>
        <item x="62"/>
        <item x="50"/>
        <item x="63"/>
        <item x="5"/>
        <item x="13"/>
        <item x="49"/>
        <item x="31"/>
        <item x="36"/>
        <item x="53"/>
        <item x="46"/>
        <item x="44"/>
        <item x="14"/>
        <item x="26"/>
        <item x="9"/>
        <item x="15"/>
        <item x="10"/>
        <item x="12"/>
        <item x="45"/>
        <item x="47"/>
        <item x="41"/>
        <item x="61"/>
        <item x="42"/>
        <item x="2"/>
        <item x="43"/>
        <item x="48"/>
        <item x="54"/>
        <item x="51"/>
        <item x="27"/>
        <item x="57"/>
        <item x="58"/>
        <item x="40"/>
        <item x="11"/>
        <item t="default"/>
      </items>
    </pivotField>
    <pivotField showAll="0"/>
    <pivotField dataField="1" numFmtId="177" showAll="0"/>
    <pivotField showAll="0"/>
    <pivotField showAll="0"/>
    <pivotField showAll="0"/>
    <pivotField showAll="0"/>
  </pivotFields>
  <rowFields count="1">
    <field x="4"/>
  </rowFields>
  <rowItems count="5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t="grand">
      <x/>
    </i>
  </rowItems>
  <colFields count="1">
    <field x="6"/>
  </colFields>
  <colItems count="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t="grand">
      <x/>
    </i>
  </colItems>
  <dataFields count="1">
    <dataField name="합계 : 계약금액(억원)" fld="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s://www.youtube.com/watch?v=yFd4AMg5jwM&amp;t=373s" TargetMode="External"/><Relationship Id="rId1" Type="http://schemas.openxmlformats.org/officeDocument/2006/relationships/hyperlink" Target="https://ustr.gov/issue-areas/enforcement/section-301-investigations/section-301-petition-china-maritime-logistics-and-shipbuilding-sector" TargetMode="Externa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hyperlink" Target="https://www.newsway.co.kr/news/view?ud=2023032915360192764" TargetMode="External"/><Relationship Id="rId1" Type="http://schemas.openxmlformats.org/officeDocument/2006/relationships/hyperlink" Target="https://www.ebn.co.kr/news/view/1615803/?sc=Naver"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C3F526-C8A8-4802-BBE9-CAF391E26D5F}">
  <dimension ref="C2:Q341"/>
  <sheetViews>
    <sheetView topLeftCell="A316" zoomScale="70" zoomScaleNormal="70" workbookViewId="0">
      <selection activeCell="H43" sqref="H43"/>
    </sheetView>
  </sheetViews>
  <sheetFormatPr defaultRowHeight="17.399999999999999"/>
  <cols>
    <col min="1" max="5" width="3.09765625" customWidth="1"/>
  </cols>
  <sheetData>
    <row r="2" spans="3:4" s="21" customFormat="1">
      <c r="C2" s="21" t="s">
        <v>765</v>
      </c>
    </row>
    <row r="4" spans="3:4" s="15" customFormat="1">
      <c r="C4" s="16" t="s">
        <v>766</v>
      </c>
    </row>
    <row r="6" spans="3:4">
      <c r="C6" s="1" t="s">
        <v>147</v>
      </c>
    </row>
    <row r="7" spans="3:4">
      <c r="D7" s="2" t="s">
        <v>146</v>
      </c>
    </row>
    <row r="9" spans="3:4">
      <c r="C9" s="1" t="s">
        <v>145</v>
      </c>
    </row>
    <row r="10" spans="3:4">
      <c r="D10" s="2" t="s">
        <v>144</v>
      </c>
    </row>
    <row r="11" spans="3:4">
      <c r="D11" t="s">
        <v>143</v>
      </c>
    </row>
    <row r="12" spans="3:4">
      <c r="D12" t="s">
        <v>142</v>
      </c>
    </row>
    <row r="13" spans="3:4">
      <c r="D13" t="s">
        <v>141</v>
      </c>
    </row>
    <row r="14" spans="3:4">
      <c r="D14" s="2" t="s">
        <v>140</v>
      </c>
    </row>
    <row r="15" spans="3:4">
      <c r="D15" t="s">
        <v>139</v>
      </c>
    </row>
    <row r="16" spans="3:4">
      <c r="D16" t="s">
        <v>138</v>
      </c>
    </row>
    <row r="17" spans="3:4">
      <c r="D17" s="2" t="s">
        <v>137</v>
      </c>
    </row>
    <row r="18" spans="3:4">
      <c r="D18" t="s">
        <v>136</v>
      </c>
    </row>
    <row r="19" spans="3:4">
      <c r="D19" t="s">
        <v>135</v>
      </c>
    </row>
    <row r="20" spans="3:4">
      <c r="D20" t="s">
        <v>134</v>
      </c>
    </row>
    <row r="21" spans="3:4">
      <c r="D21" t="s">
        <v>133</v>
      </c>
    </row>
    <row r="23" spans="3:4">
      <c r="C23" s="2" t="s">
        <v>132</v>
      </c>
    </row>
    <row r="24" spans="3:4">
      <c r="D24" t="s">
        <v>131</v>
      </c>
    </row>
    <row r="25" spans="3:4">
      <c r="D25" t="s">
        <v>130</v>
      </c>
    </row>
    <row r="26" spans="3:4">
      <c r="D26" t="s">
        <v>129</v>
      </c>
    </row>
    <row r="27" spans="3:4">
      <c r="C27" s="2" t="s">
        <v>128</v>
      </c>
    </row>
    <row r="28" spans="3:4">
      <c r="D28" t="s">
        <v>127</v>
      </c>
    </row>
    <row r="29" spans="3:4">
      <c r="D29" t="s">
        <v>126</v>
      </c>
    </row>
    <row r="30" spans="3:4">
      <c r="C30" s="2" t="s">
        <v>125</v>
      </c>
    </row>
    <row r="31" spans="3:4">
      <c r="D31" t="s">
        <v>124</v>
      </c>
    </row>
    <row r="32" spans="3:4">
      <c r="D32" t="s">
        <v>123</v>
      </c>
    </row>
    <row r="33" spans="3:4">
      <c r="C33" s="2" t="s">
        <v>122</v>
      </c>
    </row>
    <row r="34" spans="3:4">
      <c r="D34" t="s">
        <v>121</v>
      </c>
    </row>
    <row r="35" spans="3:4">
      <c r="D35" t="s">
        <v>120</v>
      </c>
    </row>
    <row r="36" spans="3:4">
      <c r="D36" t="s">
        <v>119</v>
      </c>
    </row>
    <row r="38" spans="3:4">
      <c r="C38" s="1" t="s">
        <v>118</v>
      </c>
    </row>
    <row r="40" spans="3:4">
      <c r="C40" t="s">
        <v>117</v>
      </c>
    </row>
    <row r="41" spans="3:4">
      <c r="C41" t="s">
        <v>116</v>
      </c>
    </row>
    <row r="42" spans="3:4">
      <c r="C42" t="s">
        <v>115</v>
      </c>
    </row>
    <row r="43" spans="3:4">
      <c r="C43" t="s">
        <v>114</v>
      </c>
    </row>
    <row r="44" spans="3:4">
      <c r="C44" t="s">
        <v>113</v>
      </c>
    </row>
    <row r="46" spans="3:4">
      <c r="C46" s="1" t="s">
        <v>112</v>
      </c>
    </row>
    <row r="58" spans="3:3">
      <c r="C58" t="s">
        <v>111</v>
      </c>
    </row>
    <row r="59" spans="3:3">
      <c r="C59" t="s">
        <v>110</v>
      </c>
    </row>
    <row r="60" spans="3:3">
      <c r="C60" t="s">
        <v>109</v>
      </c>
    </row>
    <row r="61" spans="3:3" s="38" customFormat="1">
      <c r="C61" s="38" t="s">
        <v>965</v>
      </c>
    </row>
    <row r="62" spans="3:3">
      <c r="C62" t="s">
        <v>966</v>
      </c>
    </row>
    <row r="63" spans="3:3" s="38" customFormat="1"/>
    <row r="64" spans="3:3">
      <c r="C64" s="1" t="s">
        <v>108</v>
      </c>
    </row>
    <row r="65" spans="3:4">
      <c r="C65" s="2" t="s">
        <v>107</v>
      </c>
    </row>
    <row r="66" spans="3:4">
      <c r="D66" t="s">
        <v>106</v>
      </c>
    </row>
    <row r="67" spans="3:4">
      <c r="D67" t="s">
        <v>105</v>
      </c>
    </row>
    <row r="68" spans="3:4">
      <c r="D68" t="s">
        <v>104</v>
      </c>
    </row>
    <row r="69" spans="3:4">
      <c r="D69" t="s">
        <v>103</v>
      </c>
    </row>
    <row r="71" spans="3:4" s="17" customFormat="1">
      <c r="C71" s="18" t="s">
        <v>767</v>
      </c>
    </row>
    <row r="73" spans="3:4">
      <c r="C73" s="1" t="s">
        <v>102</v>
      </c>
    </row>
    <row r="81" spans="3:14">
      <c r="I81" t="s">
        <v>100</v>
      </c>
      <c r="N81" t="s">
        <v>101</v>
      </c>
    </row>
    <row r="92" spans="3:14">
      <c r="C92" t="s">
        <v>99</v>
      </c>
      <c r="K92" t="s">
        <v>98</v>
      </c>
    </row>
    <row r="94" spans="3:14">
      <c r="C94" s="1" t="s">
        <v>97</v>
      </c>
    </row>
    <row r="96" spans="3:14">
      <c r="C96" s="1" t="s">
        <v>96</v>
      </c>
    </row>
    <row r="97" spans="3:9">
      <c r="C97" s="2" t="s">
        <v>95</v>
      </c>
    </row>
    <row r="98" spans="3:9">
      <c r="C98" s="2" t="s">
        <v>94</v>
      </c>
    </row>
    <row r="99" spans="3:9">
      <c r="C99" s="2" t="s">
        <v>93</v>
      </c>
    </row>
    <row r="100" spans="3:9">
      <c r="C100" s="2" t="s">
        <v>92</v>
      </c>
    </row>
    <row r="101" spans="3:9">
      <c r="C101" s="2" t="s">
        <v>91</v>
      </c>
    </row>
    <row r="109" spans="3:9">
      <c r="C109" t="s">
        <v>90</v>
      </c>
      <c r="I109" t="s">
        <v>89</v>
      </c>
    </row>
    <row r="111" spans="3:9">
      <c r="C111" s="1" t="s">
        <v>88</v>
      </c>
    </row>
    <row r="123" spans="3:3">
      <c r="C123" t="s">
        <v>87</v>
      </c>
    </row>
    <row r="124" spans="3:3">
      <c r="C124" s="2" t="s">
        <v>86</v>
      </c>
    </row>
    <row r="125" spans="3:3">
      <c r="C125" s="2" t="s">
        <v>85</v>
      </c>
    </row>
    <row r="127" spans="3:3">
      <c r="C127" s="1" t="s">
        <v>84</v>
      </c>
    </row>
    <row r="141" spans="3:3">
      <c r="C141" s="1" t="s">
        <v>83</v>
      </c>
    </row>
    <row r="143" spans="3:3">
      <c r="C143" s="2" t="s">
        <v>82</v>
      </c>
    </row>
    <row r="144" spans="3:3">
      <c r="C144" s="2" t="s">
        <v>81</v>
      </c>
    </row>
    <row r="145" spans="3:9">
      <c r="C145" s="2" t="s">
        <v>80</v>
      </c>
    </row>
    <row r="146" spans="3:9">
      <c r="C146" s="2" t="s">
        <v>79</v>
      </c>
    </row>
    <row r="147" spans="3:9">
      <c r="C147" s="2" t="s">
        <v>78</v>
      </c>
    </row>
    <row r="148" spans="3:9">
      <c r="C148" s="2" t="s">
        <v>77</v>
      </c>
    </row>
    <row r="157" spans="3:9">
      <c r="C157" t="s">
        <v>76</v>
      </c>
      <c r="I157" t="s">
        <v>75</v>
      </c>
    </row>
    <row r="159" spans="3:9">
      <c r="C159" s="1" t="s">
        <v>74</v>
      </c>
    </row>
    <row r="171" spans="3:9">
      <c r="C171" s="2" t="s">
        <v>73</v>
      </c>
    </row>
    <row r="172" spans="3:9">
      <c r="C172" t="s">
        <v>72</v>
      </c>
    </row>
    <row r="173" spans="3:9">
      <c r="C173" s="2" t="s">
        <v>71</v>
      </c>
    </row>
    <row r="175" spans="3:9">
      <c r="C175" s="1" t="s">
        <v>70</v>
      </c>
    </row>
    <row r="176" spans="3:9">
      <c r="I176" t="s">
        <v>69</v>
      </c>
    </row>
    <row r="177" spans="7:9">
      <c r="G177" s="2"/>
      <c r="I177" s="2" t="s">
        <v>68</v>
      </c>
    </row>
    <row r="178" spans="7:9">
      <c r="G178" s="2"/>
      <c r="I178" s="2" t="s">
        <v>67</v>
      </c>
    </row>
    <row r="184" spans="7:9">
      <c r="I184" t="s">
        <v>66</v>
      </c>
    </row>
    <row r="185" spans="7:9">
      <c r="G185" s="2"/>
      <c r="I185" s="2" t="s">
        <v>65</v>
      </c>
    </row>
    <row r="186" spans="7:9">
      <c r="G186" s="2"/>
      <c r="I186" s="2" t="s">
        <v>64</v>
      </c>
    </row>
    <row r="187" spans="7:9">
      <c r="I187" t="s">
        <v>63</v>
      </c>
    </row>
    <row r="188" spans="7:9">
      <c r="I188" t="s">
        <v>62</v>
      </c>
    </row>
    <row r="195" spans="3:8">
      <c r="C195" s="1" t="s">
        <v>61</v>
      </c>
    </row>
    <row r="196" spans="3:8">
      <c r="C196" s="2" t="s">
        <v>60</v>
      </c>
    </row>
    <row r="197" spans="3:8">
      <c r="C197" s="2" t="s">
        <v>59</v>
      </c>
    </row>
    <row r="206" spans="3:8">
      <c r="C206" t="s">
        <v>58</v>
      </c>
      <c r="H206" t="s">
        <v>57</v>
      </c>
    </row>
    <row r="208" spans="3:8">
      <c r="C208" s="1" t="s">
        <v>56</v>
      </c>
    </row>
    <row r="209" spans="3:17">
      <c r="J209" t="s">
        <v>55</v>
      </c>
      <c r="Q209" t="s">
        <v>54</v>
      </c>
    </row>
    <row r="218" spans="3:17">
      <c r="C218" s="2" t="s">
        <v>53</v>
      </c>
    </row>
    <row r="219" spans="3:17">
      <c r="C219" t="s">
        <v>52</v>
      </c>
    </row>
    <row r="220" spans="3:17">
      <c r="C220" s="2" t="s">
        <v>51</v>
      </c>
    </row>
    <row r="222" spans="3:17">
      <c r="C222" s="1" t="s">
        <v>50</v>
      </c>
    </row>
    <row r="223" spans="3:17">
      <c r="J223" t="s">
        <v>49</v>
      </c>
    </row>
    <row r="224" spans="3:17">
      <c r="J224" t="s">
        <v>48</v>
      </c>
    </row>
    <row r="225" spans="3:10">
      <c r="J225" t="s">
        <v>47</v>
      </c>
    </row>
    <row r="234" spans="3:10">
      <c r="C234" t="s">
        <v>46</v>
      </c>
    </row>
    <row r="235" spans="3:10">
      <c r="C235" s="2" t="s">
        <v>45</v>
      </c>
    </row>
    <row r="238" spans="3:10">
      <c r="C238" s="1" t="s">
        <v>44</v>
      </c>
    </row>
    <row r="250" spans="3:3">
      <c r="C250" t="s">
        <v>43</v>
      </c>
    </row>
    <row r="251" spans="3:3">
      <c r="C251" t="s">
        <v>42</v>
      </c>
    </row>
    <row r="252" spans="3:3">
      <c r="C252" t="s">
        <v>41</v>
      </c>
    </row>
    <row r="253" spans="3:3">
      <c r="C253" t="s">
        <v>40</v>
      </c>
    </row>
    <row r="255" spans="3:3">
      <c r="C255" s="1" t="s">
        <v>39</v>
      </c>
    </row>
    <row r="265" spans="3:3">
      <c r="C265" s="2" t="s">
        <v>38</v>
      </c>
    </row>
    <row r="266" spans="3:3">
      <c r="C266" s="2" t="s">
        <v>37</v>
      </c>
    </row>
    <row r="267" spans="3:3">
      <c r="C267" s="2" t="s">
        <v>36</v>
      </c>
    </row>
    <row r="269" spans="3:3">
      <c r="C269" s="1" t="s">
        <v>35</v>
      </c>
    </row>
    <row r="279" spans="3:8">
      <c r="C279" t="s">
        <v>34</v>
      </c>
      <c r="H279" t="s">
        <v>33</v>
      </c>
    </row>
    <row r="281" spans="3:8">
      <c r="C281" s="2" t="s">
        <v>32</v>
      </c>
    </row>
    <row r="282" spans="3:8">
      <c r="C282" s="2" t="s">
        <v>31</v>
      </c>
    </row>
    <row r="283" spans="3:8">
      <c r="C283" s="2" t="s">
        <v>30</v>
      </c>
    </row>
    <row r="284" spans="3:8">
      <c r="C284" t="s">
        <v>29</v>
      </c>
    </row>
    <row r="285" spans="3:8">
      <c r="C285" t="s">
        <v>28</v>
      </c>
    </row>
    <row r="287" spans="3:8">
      <c r="C287" s="1" t="s">
        <v>27</v>
      </c>
      <c r="D287" s="1"/>
    </row>
    <row r="300" spans="3:9">
      <c r="C300" t="s">
        <v>26</v>
      </c>
      <c r="D300" s="19"/>
      <c r="E300" s="19"/>
      <c r="F300" s="296" t="s">
        <v>25</v>
      </c>
      <c r="G300" s="296"/>
      <c r="I300" t="s">
        <v>24</v>
      </c>
    </row>
    <row r="301" spans="3:9">
      <c r="C301" t="s">
        <v>23</v>
      </c>
      <c r="D301" s="19"/>
      <c r="E301" s="19"/>
      <c r="F301" s="296" t="s">
        <v>19</v>
      </c>
      <c r="G301" s="296"/>
      <c r="I301" t="s">
        <v>22</v>
      </c>
    </row>
    <row r="302" spans="3:9">
      <c r="C302" t="s">
        <v>21</v>
      </c>
      <c r="F302" t="s">
        <v>20</v>
      </c>
      <c r="I302" t="s">
        <v>19</v>
      </c>
    </row>
    <row r="303" spans="3:9">
      <c r="C303" t="s">
        <v>18</v>
      </c>
      <c r="D303" s="19"/>
      <c r="E303" s="19"/>
      <c r="F303" s="296" t="s">
        <v>17</v>
      </c>
      <c r="G303" s="296"/>
      <c r="I303" t="s">
        <v>16</v>
      </c>
    </row>
    <row r="305" spans="3:3">
      <c r="C305" s="2" t="s">
        <v>15</v>
      </c>
    </row>
    <row r="306" spans="3:3">
      <c r="C306" s="2" t="s">
        <v>14</v>
      </c>
    </row>
    <row r="307" spans="3:3">
      <c r="C307" s="2" t="s">
        <v>13</v>
      </c>
    </row>
    <row r="308" spans="3:3">
      <c r="C308" t="s">
        <v>12</v>
      </c>
    </row>
    <row r="309" spans="3:3">
      <c r="C309" t="s">
        <v>11</v>
      </c>
    </row>
    <row r="310" spans="3:3">
      <c r="C310" s="2" t="s">
        <v>10</v>
      </c>
    </row>
    <row r="312" spans="3:3">
      <c r="C312" s="1" t="s">
        <v>9</v>
      </c>
    </row>
    <row r="314" spans="3:3">
      <c r="C314" s="2" t="s">
        <v>8</v>
      </c>
    </row>
    <row r="315" spans="3:3">
      <c r="C315" t="s">
        <v>7</v>
      </c>
    </row>
    <row r="317" spans="3:3">
      <c r="C317" s="2" t="s">
        <v>6</v>
      </c>
    </row>
    <row r="318" spans="3:3">
      <c r="C318" t="s">
        <v>5</v>
      </c>
    </row>
    <row r="321" spans="3:11">
      <c r="C321" s="1" t="s">
        <v>4</v>
      </c>
    </row>
    <row r="331" spans="3:11">
      <c r="C331" t="s">
        <v>3</v>
      </c>
      <c r="K331" t="s">
        <v>2</v>
      </c>
    </row>
    <row r="341" spans="3:10">
      <c r="C341" t="s">
        <v>1</v>
      </c>
      <c r="J341" t="s">
        <v>0</v>
      </c>
    </row>
  </sheetData>
  <mergeCells count="3">
    <mergeCell ref="F300:G300"/>
    <mergeCell ref="F301:G301"/>
    <mergeCell ref="F303:G303"/>
  </mergeCells>
  <phoneticPr fontId="5" type="noConversion"/>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6BF33E-6B8A-4843-8DCB-258D3FE69B62}">
  <dimension ref="B2:U30"/>
  <sheetViews>
    <sheetView zoomScale="80" zoomScaleNormal="80" workbookViewId="0">
      <selection activeCell="V28" sqref="V28"/>
    </sheetView>
  </sheetViews>
  <sheetFormatPr defaultRowHeight="17.399999999999999"/>
  <cols>
    <col min="9" max="9" width="15.296875" customWidth="1"/>
    <col min="13" max="13" width="8.796875" bestFit="1" customWidth="1"/>
    <col min="14" max="15" width="8.8984375" bestFit="1" customWidth="1"/>
  </cols>
  <sheetData>
    <row r="2" spans="2:21">
      <c r="B2" s="342" t="s">
        <v>3032</v>
      </c>
      <c r="C2" s="343"/>
      <c r="D2" s="262" t="s">
        <v>3033</v>
      </c>
      <c r="E2" s="342" t="s">
        <v>3034</v>
      </c>
      <c r="F2" s="344"/>
      <c r="G2" s="344"/>
      <c r="H2" s="344"/>
      <c r="I2" s="343"/>
      <c r="J2" s="263" t="s">
        <v>3035</v>
      </c>
      <c r="K2" s="263" t="s">
        <v>3036</v>
      </c>
      <c r="L2" s="263" t="s">
        <v>3037</v>
      </c>
      <c r="M2" s="263" t="s">
        <v>3038</v>
      </c>
      <c r="N2" s="263" t="s">
        <v>3039</v>
      </c>
      <c r="O2" s="263" t="s">
        <v>3040</v>
      </c>
      <c r="P2" s="263" t="s">
        <v>3041</v>
      </c>
      <c r="Q2" s="263" t="s">
        <v>3042</v>
      </c>
      <c r="R2" s="263" t="s">
        <v>3043</v>
      </c>
      <c r="S2" s="263" t="s">
        <v>3044</v>
      </c>
      <c r="T2" s="263" t="s">
        <v>3045</v>
      </c>
      <c r="U2" s="263" t="s">
        <v>3046</v>
      </c>
    </row>
    <row r="3" spans="2:21" ht="19.2">
      <c r="B3" s="341" t="s">
        <v>2937</v>
      </c>
      <c r="C3" s="341"/>
      <c r="D3" s="264">
        <v>111055</v>
      </c>
      <c r="E3" s="341" t="s">
        <v>3057</v>
      </c>
      <c r="F3" s="341"/>
      <c r="G3" s="341"/>
      <c r="H3" s="341"/>
      <c r="I3" s="341"/>
      <c r="J3" s="264">
        <v>119639</v>
      </c>
      <c r="K3" s="264">
        <v>1786</v>
      </c>
      <c r="L3" s="271">
        <f>K3/J3</f>
        <v>1.4928242462742082E-2</v>
      </c>
      <c r="M3" s="290">
        <v>414605</v>
      </c>
      <c r="N3" s="272">
        <f>M3/D3</f>
        <v>3.7333303318175677</v>
      </c>
      <c r="O3" s="272">
        <f>M3/J3</f>
        <v>3.4654669463970778</v>
      </c>
      <c r="P3" s="272">
        <f>D3/J3</f>
        <v>0.92825082122050506</v>
      </c>
      <c r="Q3" s="272">
        <f>D3/K3</f>
        <v>62.180851063829785</v>
      </c>
      <c r="R3" s="264">
        <v>247</v>
      </c>
      <c r="S3" s="264">
        <v>52074</v>
      </c>
      <c r="T3" s="272">
        <f>D3/S3</f>
        <v>2.1326381687598417</v>
      </c>
      <c r="U3" s="270">
        <f>R3/S3</f>
        <v>4.7432499903982796E-3</v>
      </c>
    </row>
    <row r="4" spans="2:21" ht="19.2">
      <c r="B4" s="341" t="s">
        <v>2935</v>
      </c>
      <c r="C4" s="341"/>
      <c r="D4" s="264">
        <v>89103</v>
      </c>
      <c r="E4" s="341" t="s">
        <v>3058</v>
      </c>
      <c r="F4" s="341"/>
      <c r="G4" s="341"/>
      <c r="H4" s="341"/>
      <c r="I4" s="341"/>
      <c r="J4" s="264">
        <v>212962</v>
      </c>
      <c r="K4" s="264">
        <v>2823</v>
      </c>
      <c r="L4" s="271">
        <f t="shared" ref="L4:L27" si="0">K4/J4</f>
        <v>1.3255886026615076E-2</v>
      </c>
      <c r="M4" s="290">
        <v>672813</v>
      </c>
      <c r="N4" s="272">
        <f t="shared" ref="N4:N27" si="1">M4/D4</f>
        <v>7.5509578802060533</v>
      </c>
      <c r="O4" s="272">
        <f t="shared" ref="O4:O27" si="2">M4/J4</f>
        <v>3.1593101116631135</v>
      </c>
      <c r="P4" s="272">
        <f t="shared" ref="P4:P27" si="3">D4/J4</f>
        <v>0.41839858754143933</v>
      </c>
      <c r="Q4" s="272">
        <f t="shared" ref="Q4:Q26" si="4">D4/K4</f>
        <v>31.563230605738575</v>
      </c>
      <c r="R4" s="264">
        <v>1449</v>
      </c>
      <c r="S4" s="264">
        <v>123701</v>
      </c>
      <c r="T4" s="272">
        <f t="shared" ref="T4:T27" si="5">D4/S4</f>
        <v>0.72030945586535278</v>
      </c>
      <c r="U4" s="270">
        <f t="shared" ref="U4:U27" si="6">R4/S4</f>
        <v>1.1713729072521646E-2</v>
      </c>
    </row>
    <row r="5" spans="2:21" ht="19.2">
      <c r="B5" s="341" t="s">
        <v>2914</v>
      </c>
      <c r="C5" s="341"/>
      <c r="D5" s="264">
        <v>94052</v>
      </c>
      <c r="E5" s="341" t="s">
        <v>3059</v>
      </c>
      <c r="F5" s="341"/>
      <c r="G5" s="341"/>
      <c r="H5" s="341"/>
      <c r="I5" s="341"/>
      <c r="J5" s="264">
        <v>74083</v>
      </c>
      <c r="K5" s="264">
        <v>-1965</v>
      </c>
      <c r="L5" s="271">
        <f t="shared" si="0"/>
        <v>-2.6524303821389521E-2</v>
      </c>
      <c r="M5" s="290">
        <v>256579</v>
      </c>
      <c r="N5" s="272">
        <f t="shared" si="1"/>
        <v>2.7280546931484713</v>
      </c>
      <c r="O5" s="272">
        <f t="shared" si="2"/>
        <v>3.4633991604011718</v>
      </c>
      <c r="P5" s="272">
        <f t="shared" si="3"/>
        <v>1.2695490193431691</v>
      </c>
      <c r="Q5" s="272">
        <f t="shared" si="4"/>
        <v>-47.863613231552165</v>
      </c>
      <c r="R5" s="264">
        <v>1600</v>
      </c>
      <c r="S5" s="264">
        <v>43122</v>
      </c>
      <c r="T5" s="272">
        <f t="shared" si="5"/>
        <v>2.1810676684754879</v>
      </c>
      <c r="U5" s="270">
        <f t="shared" si="6"/>
        <v>3.7104030425304947E-2</v>
      </c>
    </row>
    <row r="6" spans="2:21" ht="19.2">
      <c r="B6" s="341" t="s">
        <v>2891</v>
      </c>
      <c r="C6" s="341"/>
      <c r="D6" s="264">
        <v>26522</v>
      </c>
      <c r="E6" s="341" t="s">
        <v>3060</v>
      </c>
      <c r="F6" s="341"/>
      <c r="G6" s="341"/>
      <c r="H6" s="341"/>
      <c r="I6" s="341"/>
      <c r="J6" s="264">
        <v>40391</v>
      </c>
      <c r="K6" s="264">
        <v>-1529</v>
      </c>
      <c r="L6" s="271">
        <f t="shared" si="0"/>
        <v>-3.7854967690822215E-2</v>
      </c>
      <c r="M6" s="290">
        <v>81405</v>
      </c>
      <c r="N6" s="272">
        <f t="shared" si="1"/>
        <v>3.0693386622426666</v>
      </c>
      <c r="O6" s="272">
        <f t="shared" si="2"/>
        <v>2.0154242281696417</v>
      </c>
      <c r="P6" s="272">
        <f t="shared" si="3"/>
        <v>0.65663142779332029</v>
      </c>
      <c r="Q6" s="272">
        <f t="shared" si="4"/>
        <v>-17.345977763243951</v>
      </c>
      <c r="R6" s="264">
        <v>-1390</v>
      </c>
      <c r="S6" s="264">
        <v>20152</v>
      </c>
      <c r="T6" s="272">
        <f t="shared" si="5"/>
        <v>1.3160976578007146</v>
      </c>
      <c r="U6" s="270">
        <f t="shared" si="6"/>
        <v>-6.8975784041286223E-2</v>
      </c>
    </row>
    <row r="7" spans="2:21" ht="19.2">
      <c r="B7" s="338" t="s">
        <v>3048</v>
      </c>
      <c r="C7" s="338"/>
      <c r="D7" s="265">
        <v>3269</v>
      </c>
      <c r="E7" s="338" t="s">
        <v>3061</v>
      </c>
      <c r="F7" s="338"/>
      <c r="G7" s="338"/>
      <c r="H7" s="338"/>
      <c r="I7" s="338"/>
      <c r="J7" s="265">
        <v>2215</v>
      </c>
      <c r="K7" s="265">
        <f>120*4/3</f>
        <v>160</v>
      </c>
      <c r="L7" s="273">
        <f t="shared" si="0"/>
        <v>7.2234762979683967E-2</v>
      </c>
      <c r="M7" s="311" t="s">
        <v>3047</v>
      </c>
      <c r="N7" s="312"/>
      <c r="O7" s="313"/>
      <c r="P7" s="274">
        <f t="shared" si="3"/>
        <v>1.4758465011286681</v>
      </c>
      <c r="Q7" s="274">
        <f t="shared" si="4"/>
        <v>20.431249999999999</v>
      </c>
      <c r="R7" s="265">
        <v>75</v>
      </c>
      <c r="S7" s="265">
        <v>1958</v>
      </c>
      <c r="T7" s="274">
        <f t="shared" si="5"/>
        <v>1.6695607763023492</v>
      </c>
      <c r="U7" s="275">
        <f t="shared" si="6"/>
        <v>3.8304392236976507E-2</v>
      </c>
    </row>
    <row r="8" spans="2:21" ht="19.2">
      <c r="B8" s="338" t="s">
        <v>3049</v>
      </c>
      <c r="C8" s="338"/>
      <c r="D8" s="265">
        <v>8470</v>
      </c>
      <c r="E8" s="338" t="s">
        <v>3062</v>
      </c>
      <c r="F8" s="338"/>
      <c r="G8" s="338"/>
      <c r="H8" s="338"/>
      <c r="I8" s="338"/>
      <c r="J8" s="265">
        <v>8544</v>
      </c>
      <c r="K8" s="265">
        <v>87</v>
      </c>
      <c r="L8" s="273">
        <f t="shared" si="0"/>
        <v>1.0182584269662922E-2</v>
      </c>
      <c r="M8" s="291">
        <v>25472</v>
      </c>
      <c r="N8" s="274">
        <f t="shared" si="1"/>
        <v>3.0073199527744983</v>
      </c>
      <c r="O8" s="274">
        <f t="shared" si="2"/>
        <v>2.9812734082397006</v>
      </c>
      <c r="P8" s="274">
        <f t="shared" si="3"/>
        <v>0.99133895131086147</v>
      </c>
      <c r="Q8" s="274">
        <f t="shared" si="4"/>
        <v>97.356321839080465</v>
      </c>
      <c r="R8" s="265">
        <v>-4</v>
      </c>
      <c r="S8" s="265">
        <v>2241</v>
      </c>
      <c r="T8" s="274">
        <f t="shared" si="5"/>
        <v>3.779562695225346</v>
      </c>
      <c r="U8" s="275">
        <f t="shared" si="6"/>
        <v>-1.7849174475680499E-3</v>
      </c>
    </row>
    <row r="9" spans="2:21" ht="19.2">
      <c r="B9" s="339" t="s">
        <v>3050</v>
      </c>
      <c r="C9" s="339"/>
      <c r="D9" s="289">
        <v>1131</v>
      </c>
      <c r="E9" s="340" t="s">
        <v>3063</v>
      </c>
      <c r="F9" s="340"/>
      <c r="G9" s="340"/>
      <c r="H9" s="340"/>
      <c r="I9" s="340"/>
      <c r="J9" s="289">
        <v>1040</v>
      </c>
      <c r="K9" s="289">
        <v>49</v>
      </c>
      <c r="L9" s="276">
        <f t="shared" si="0"/>
        <v>4.7115384615384615E-2</v>
      </c>
      <c r="M9" s="292">
        <v>557</v>
      </c>
      <c r="N9" s="277">
        <f t="shared" si="1"/>
        <v>0.49248452696728556</v>
      </c>
      <c r="O9" s="277">
        <f t="shared" si="2"/>
        <v>0.53557692307692306</v>
      </c>
      <c r="P9" s="277">
        <f t="shared" si="3"/>
        <v>1.0874999999999999</v>
      </c>
      <c r="Q9" s="277">
        <f t="shared" si="4"/>
        <v>23.081632653061224</v>
      </c>
      <c r="R9" s="289">
        <v>25</v>
      </c>
      <c r="S9" s="289">
        <v>1687</v>
      </c>
      <c r="T9" s="277">
        <f t="shared" si="5"/>
        <v>0.67042086544161228</v>
      </c>
      <c r="U9" s="278">
        <f t="shared" si="6"/>
        <v>1.4819205690574985E-2</v>
      </c>
    </row>
    <row r="10" spans="2:21" ht="19.2">
      <c r="B10" s="334" t="s">
        <v>3051</v>
      </c>
      <c r="C10" s="334"/>
      <c r="D10" s="266">
        <v>1505</v>
      </c>
      <c r="E10" s="334" t="s">
        <v>3064</v>
      </c>
      <c r="F10" s="334"/>
      <c r="G10" s="334"/>
      <c r="H10" s="334"/>
      <c r="I10" s="334"/>
      <c r="J10" s="266">
        <v>816</v>
      </c>
      <c r="K10" s="266">
        <v>118</v>
      </c>
      <c r="L10" s="276">
        <f t="shared" si="0"/>
        <v>0.14460784313725492</v>
      </c>
      <c r="M10" s="293">
        <v>592</v>
      </c>
      <c r="N10" s="277">
        <f t="shared" si="1"/>
        <v>0.39335548172757473</v>
      </c>
      <c r="O10" s="277">
        <f t="shared" si="2"/>
        <v>0.72549019607843135</v>
      </c>
      <c r="P10" s="277">
        <f t="shared" si="3"/>
        <v>1.8443627450980393</v>
      </c>
      <c r="Q10" s="277">
        <f t="shared" si="4"/>
        <v>12.754237288135593</v>
      </c>
      <c r="R10" s="266">
        <v>128</v>
      </c>
      <c r="S10" s="266">
        <v>463</v>
      </c>
      <c r="T10" s="277">
        <f t="shared" si="5"/>
        <v>3.2505399568034559</v>
      </c>
      <c r="U10" s="278">
        <f t="shared" si="6"/>
        <v>0.27645788336933047</v>
      </c>
    </row>
    <row r="11" spans="2:21" ht="19.2">
      <c r="B11" s="334" t="s">
        <v>3052</v>
      </c>
      <c r="C11" s="334"/>
      <c r="D11" s="266">
        <v>3571</v>
      </c>
      <c r="E11" s="335" t="s">
        <v>3065</v>
      </c>
      <c r="F11" s="335"/>
      <c r="G11" s="335"/>
      <c r="H11" s="335"/>
      <c r="I11" s="335"/>
      <c r="J11" s="266">
        <v>4438</v>
      </c>
      <c r="K11" s="266">
        <v>395</v>
      </c>
      <c r="L11" s="276">
        <f t="shared" si="0"/>
        <v>8.9004055881027486E-2</v>
      </c>
      <c r="M11" s="293">
        <v>1135</v>
      </c>
      <c r="N11" s="277">
        <f t="shared" si="1"/>
        <v>0.31783814057686921</v>
      </c>
      <c r="O11" s="277">
        <f t="shared" si="2"/>
        <v>0.25574583145561064</v>
      </c>
      <c r="P11" s="277">
        <f t="shared" si="3"/>
        <v>0.80464173050923837</v>
      </c>
      <c r="Q11" s="277">
        <f t="shared" si="4"/>
        <v>9.0405063291139243</v>
      </c>
      <c r="R11" s="266">
        <v>342</v>
      </c>
      <c r="S11" s="266">
        <v>5124</v>
      </c>
      <c r="T11" s="277">
        <f t="shared" si="5"/>
        <v>0.69691647150663549</v>
      </c>
      <c r="U11" s="278">
        <f t="shared" si="6"/>
        <v>6.6744730679156913E-2</v>
      </c>
    </row>
    <row r="12" spans="2:21" ht="19.2">
      <c r="B12" s="334" t="s">
        <v>2764</v>
      </c>
      <c r="C12" s="334"/>
      <c r="D12" s="266">
        <v>786</v>
      </c>
      <c r="E12" s="336" t="s">
        <v>3067</v>
      </c>
      <c r="F12" s="336"/>
      <c r="G12" s="336"/>
      <c r="H12" s="336"/>
      <c r="I12" s="336"/>
      <c r="J12" s="266">
        <v>723</v>
      </c>
      <c r="K12" s="266">
        <v>69</v>
      </c>
      <c r="L12" s="276">
        <f t="shared" si="0"/>
        <v>9.5435684647302899E-2</v>
      </c>
      <c r="M12" s="293">
        <v>593</v>
      </c>
      <c r="N12" s="277">
        <f t="shared" si="1"/>
        <v>0.75445292620865145</v>
      </c>
      <c r="O12" s="277">
        <f t="shared" si="2"/>
        <v>0.82019363762102349</v>
      </c>
      <c r="P12" s="277">
        <f t="shared" si="3"/>
        <v>1.0871369294605808</v>
      </c>
      <c r="Q12" s="277">
        <f t="shared" si="4"/>
        <v>11.391304347826088</v>
      </c>
      <c r="R12" s="266">
        <v>37</v>
      </c>
      <c r="S12" s="266">
        <v>326</v>
      </c>
      <c r="T12" s="277">
        <f t="shared" si="5"/>
        <v>2.4110429447852759</v>
      </c>
      <c r="U12" s="278">
        <f t="shared" si="6"/>
        <v>0.11349693251533742</v>
      </c>
    </row>
    <row r="13" spans="2:21" ht="19.2">
      <c r="B13" s="334" t="s">
        <v>3053</v>
      </c>
      <c r="C13" s="334"/>
      <c r="D13" s="266">
        <v>525</v>
      </c>
      <c r="E13" s="337" t="s">
        <v>3068</v>
      </c>
      <c r="F13" s="337"/>
      <c r="G13" s="337"/>
      <c r="H13" s="337"/>
      <c r="I13" s="337"/>
      <c r="J13" s="266">
        <v>957</v>
      </c>
      <c r="K13" s="266">
        <v>60</v>
      </c>
      <c r="L13" s="276">
        <f t="shared" si="0"/>
        <v>6.2695924764890276E-2</v>
      </c>
      <c r="M13" s="293">
        <v>802</v>
      </c>
      <c r="N13" s="277">
        <f t="shared" si="1"/>
        <v>1.5276190476190477</v>
      </c>
      <c r="O13" s="277">
        <f t="shared" si="2"/>
        <v>0.83803552769070011</v>
      </c>
      <c r="P13" s="277">
        <f t="shared" si="3"/>
        <v>0.54858934169278994</v>
      </c>
      <c r="Q13" s="277">
        <f t="shared" si="4"/>
        <v>8.75</v>
      </c>
      <c r="R13" s="266">
        <v>62</v>
      </c>
      <c r="S13" s="266">
        <v>683</v>
      </c>
      <c r="T13" s="277">
        <f t="shared" si="5"/>
        <v>0.76866764275256227</v>
      </c>
      <c r="U13" s="278">
        <f t="shared" si="6"/>
        <v>9.0775988286969256E-2</v>
      </c>
    </row>
    <row r="14" spans="2:21" ht="19.2">
      <c r="B14" s="331" t="s">
        <v>3054</v>
      </c>
      <c r="C14" s="331"/>
      <c r="D14" s="279">
        <v>3421</v>
      </c>
      <c r="E14" s="331" t="s">
        <v>3069</v>
      </c>
      <c r="F14" s="331"/>
      <c r="G14" s="331"/>
      <c r="H14" s="331"/>
      <c r="I14" s="331"/>
      <c r="J14" s="279">
        <v>3121</v>
      </c>
      <c r="K14" s="279">
        <v>577</v>
      </c>
      <c r="L14" s="280">
        <f t="shared" si="0"/>
        <v>0.18487664210189042</v>
      </c>
      <c r="M14" s="314" t="s">
        <v>3047</v>
      </c>
      <c r="N14" s="315"/>
      <c r="O14" s="316"/>
      <c r="P14" s="281">
        <f t="shared" si="3"/>
        <v>1.0961230374879847</v>
      </c>
      <c r="Q14" s="281">
        <f t="shared" si="4"/>
        <v>5.9289428076256501</v>
      </c>
      <c r="R14" s="279">
        <v>581</v>
      </c>
      <c r="S14" s="279">
        <v>5754</v>
      </c>
      <c r="T14" s="281">
        <f t="shared" si="5"/>
        <v>0.59454292665971498</v>
      </c>
      <c r="U14" s="282">
        <f t="shared" si="6"/>
        <v>0.10097323600973236</v>
      </c>
    </row>
    <row r="15" spans="2:21" ht="19.2">
      <c r="B15" s="331" t="s">
        <v>3070</v>
      </c>
      <c r="C15" s="331"/>
      <c r="D15" s="279">
        <v>3258</v>
      </c>
      <c r="E15" s="331" t="s">
        <v>3071</v>
      </c>
      <c r="F15" s="331"/>
      <c r="G15" s="331"/>
      <c r="H15" s="331"/>
      <c r="I15" s="331"/>
      <c r="J15" s="279">
        <v>2547</v>
      </c>
      <c r="K15" s="279">
        <v>448</v>
      </c>
      <c r="L15" s="280">
        <f t="shared" si="0"/>
        <v>0.17589320769532785</v>
      </c>
      <c r="M15" s="314" t="s">
        <v>3047</v>
      </c>
      <c r="N15" s="315"/>
      <c r="O15" s="316"/>
      <c r="P15" s="281">
        <f t="shared" si="3"/>
        <v>1.2791519434628975</v>
      </c>
      <c r="Q15" s="281">
        <f t="shared" si="4"/>
        <v>7.2723214285714288</v>
      </c>
      <c r="R15" s="279">
        <v>392</v>
      </c>
      <c r="S15" s="279">
        <v>5054</v>
      </c>
      <c r="T15" s="281">
        <f t="shared" si="5"/>
        <v>0.64463791056588837</v>
      </c>
      <c r="U15" s="282">
        <f t="shared" si="6"/>
        <v>7.7562326869806089E-2</v>
      </c>
    </row>
    <row r="16" spans="2:21" ht="19.2">
      <c r="B16" s="331" t="s">
        <v>3055</v>
      </c>
      <c r="C16" s="331"/>
      <c r="D16" s="279">
        <v>3439</v>
      </c>
      <c r="E16" s="331" t="s">
        <v>3072</v>
      </c>
      <c r="F16" s="331"/>
      <c r="G16" s="331"/>
      <c r="H16" s="331"/>
      <c r="I16" s="331"/>
      <c r="J16" s="279">
        <v>1888</v>
      </c>
      <c r="K16" s="279">
        <v>519</v>
      </c>
      <c r="L16" s="280">
        <f t="shared" si="0"/>
        <v>0.27489406779661019</v>
      </c>
      <c r="M16" s="314" t="s">
        <v>3047</v>
      </c>
      <c r="N16" s="315"/>
      <c r="O16" s="316"/>
      <c r="P16" s="281">
        <f t="shared" si="3"/>
        <v>1.8215042372881356</v>
      </c>
      <c r="Q16" s="281">
        <f t="shared" si="4"/>
        <v>6.6262042389210016</v>
      </c>
      <c r="R16" s="279">
        <v>477</v>
      </c>
      <c r="S16" s="279">
        <v>4069</v>
      </c>
      <c r="T16" s="281">
        <f t="shared" si="5"/>
        <v>0.84517080363725727</v>
      </c>
      <c r="U16" s="282">
        <f t="shared" si="6"/>
        <v>0.11722782010321947</v>
      </c>
    </row>
    <row r="17" spans="2:21" ht="19.2">
      <c r="B17" s="332" t="s">
        <v>2469</v>
      </c>
      <c r="C17" s="332"/>
      <c r="D17" s="267">
        <v>5518</v>
      </c>
      <c r="E17" s="333" t="s">
        <v>3073</v>
      </c>
      <c r="F17" s="333"/>
      <c r="G17" s="333"/>
      <c r="H17" s="333"/>
      <c r="I17" s="333"/>
      <c r="J17" s="267">
        <v>5944</v>
      </c>
      <c r="K17" s="267">
        <v>165</v>
      </c>
      <c r="L17" s="283">
        <f t="shared" si="0"/>
        <v>2.7759084791386272E-2</v>
      </c>
      <c r="M17" s="294">
        <v>20959</v>
      </c>
      <c r="N17" s="284">
        <f t="shared" si="1"/>
        <v>3.7982964842334179</v>
      </c>
      <c r="O17" s="284">
        <f t="shared" si="2"/>
        <v>3.5260767160161506</v>
      </c>
      <c r="P17" s="284">
        <f t="shared" si="3"/>
        <v>0.9283310901749664</v>
      </c>
      <c r="Q17" s="284">
        <f t="shared" si="4"/>
        <v>33.442424242424245</v>
      </c>
      <c r="R17" s="267">
        <v>-134</v>
      </c>
      <c r="S17" s="267">
        <v>4763</v>
      </c>
      <c r="T17" s="284">
        <f t="shared" si="5"/>
        <v>1.1585135418853663</v>
      </c>
      <c r="U17" s="285">
        <f t="shared" si="6"/>
        <v>-2.8133529288263699E-2</v>
      </c>
    </row>
    <row r="18" spans="2:21" ht="19.2">
      <c r="B18" s="332" t="s">
        <v>2460</v>
      </c>
      <c r="C18" s="332"/>
      <c r="D18" s="267">
        <v>3674</v>
      </c>
      <c r="E18" s="332" t="s">
        <v>3074</v>
      </c>
      <c r="F18" s="332"/>
      <c r="G18" s="332"/>
      <c r="H18" s="332"/>
      <c r="I18" s="332"/>
      <c r="J18" s="267">
        <v>5314</v>
      </c>
      <c r="K18" s="267">
        <v>373</v>
      </c>
      <c r="L18" s="283">
        <f t="shared" si="0"/>
        <v>7.0191945803537825E-2</v>
      </c>
      <c r="M18" s="294">
        <v>21627</v>
      </c>
      <c r="N18" s="284">
        <f t="shared" si="1"/>
        <v>5.8864997278170934</v>
      </c>
      <c r="O18" s="284">
        <f t="shared" si="2"/>
        <v>4.0698155814828754</v>
      </c>
      <c r="P18" s="284">
        <f t="shared" si="3"/>
        <v>0.69138125705683107</v>
      </c>
      <c r="Q18" s="284">
        <f t="shared" si="4"/>
        <v>9.8498659517426272</v>
      </c>
      <c r="R18" s="267">
        <v>287</v>
      </c>
      <c r="S18" s="267">
        <v>1689</v>
      </c>
      <c r="T18" s="284">
        <f t="shared" si="5"/>
        <v>2.1752516281823566</v>
      </c>
      <c r="U18" s="285">
        <f t="shared" si="6"/>
        <v>0.16992303137951451</v>
      </c>
    </row>
    <row r="19" spans="2:21" ht="19.2">
      <c r="B19" s="326" t="s">
        <v>2744</v>
      </c>
      <c r="C19" s="326"/>
      <c r="D19" s="268">
        <v>353</v>
      </c>
      <c r="E19" s="326" t="s">
        <v>3075</v>
      </c>
      <c r="F19" s="326"/>
      <c r="G19" s="326"/>
      <c r="H19" s="326"/>
      <c r="I19" s="326"/>
      <c r="J19" s="268">
        <v>273</v>
      </c>
      <c r="K19" s="268">
        <v>34</v>
      </c>
      <c r="L19" s="286">
        <f t="shared" si="0"/>
        <v>0.12454212454212454</v>
      </c>
      <c r="M19" s="317" t="s">
        <v>3047</v>
      </c>
      <c r="N19" s="318"/>
      <c r="O19" s="319"/>
      <c r="P19" s="287">
        <f t="shared" si="3"/>
        <v>1.2930402930402931</v>
      </c>
      <c r="Q19" s="287">
        <f t="shared" si="4"/>
        <v>10.382352941176471</v>
      </c>
      <c r="R19" s="268">
        <v>48</v>
      </c>
      <c r="S19" s="268">
        <v>351</v>
      </c>
      <c r="T19" s="287">
        <f t="shared" si="5"/>
        <v>1.0056980056980056</v>
      </c>
      <c r="U19" s="288">
        <f t="shared" si="6"/>
        <v>0.13675213675213677</v>
      </c>
    </row>
    <row r="20" spans="2:21" ht="19.2">
      <c r="B20" s="327" t="s">
        <v>3056</v>
      </c>
      <c r="C20" s="327"/>
      <c r="D20" s="269">
        <v>1051</v>
      </c>
      <c r="E20" s="328" t="s">
        <v>3076</v>
      </c>
      <c r="F20" s="329"/>
      <c r="G20" s="329"/>
      <c r="H20" s="329"/>
      <c r="I20" s="330"/>
      <c r="J20" s="269">
        <v>789</v>
      </c>
      <c r="K20" s="269">
        <v>54</v>
      </c>
      <c r="L20" s="286">
        <f t="shared" si="0"/>
        <v>6.8441064638783272E-2</v>
      </c>
      <c r="M20" s="295">
        <v>1156</v>
      </c>
      <c r="N20" s="287">
        <f t="shared" si="1"/>
        <v>1.0999048525214081</v>
      </c>
      <c r="O20" s="287">
        <f t="shared" si="2"/>
        <v>1.4651457541191382</v>
      </c>
      <c r="P20" s="287">
        <f t="shared" si="3"/>
        <v>1.332065906210393</v>
      </c>
      <c r="Q20" s="287">
        <f t="shared" si="4"/>
        <v>19.462962962962962</v>
      </c>
      <c r="R20" s="269">
        <v>716</v>
      </c>
      <c r="S20" s="269">
        <v>1623</v>
      </c>
      <c r="T20" s="287">
        <f t="shared" si="5"/>
        <v>0.64756623536660507</v>
      </c>
      <c r="U20" s="288">
        <f t="shared" si="6"/>
        <v>0.44115834873690696</v>
      </c>
    </row>
    <row r="21" spans="2:21" ht="19.2">
      <c r="B21" s="320" t="s">
        <v>2677</v>
      </c>
      <c r="C21" s="321"/>
      <c r="D21" s="269">
        <v>1496</v>
      </c>
      <c r="E21" s="320" t="s">
        <v>3077</v>
      </c>
      <c r="F21" s="322"/>
      <c r="G21" s="322"/>
      <c r="H21" s="322"/>
      <c r="I21" s="321"/>
      <c r="J21" s="269">
        <v>707</v>
      </c>
      <c r="K21" s="269">
        <v>179</v>
      </c>
      <c r="L21" s="286">
        <f t="shared" si="0"/>
        <v>0.25318246110325321</v>
      </c>
      <c r="M21" s="317" t="s">
        <v>3047</v>
      </c>
      <c r="N21" s="318"/>
      <c r="O21" s="319"/>
      <c r="P21" s="287">
        <f t="shared" si="3"/>
        <v>2.1159830268741158</v>
      </c>
      <c r="Q21" s="287">
        <f t="shared" si="4"/>
        <v>8.3575418994413404</v>
      </c>
      <c r="R21" s="269">
        <v>174</v>
      </c>
      <c r="S21" s="269">
        <v>1620</v>
      </c>
      <c r="T21" s="287">
        <f t="shared" si="5"/>
        <v>0.92345679012345683</v>
      </c>
      <c r="U21" s="288">
        <f t="shared" si="6"/>
        <v>0.10740740740740741</v>
      </c>
    </row>
    <row r="22" spans="2:21" ht="19.2">
      <c r="B22" s="320" t="s">
        <v>2648</v>
      </c>
      <c r="C22" s="321"/>
      <c r="D22" s="269">
        <v>684</v>
      </c>
      <c r="E22" s="320" t="s">
        <v>3078</v>
      </c>
      <c r="F22" s="322"/>
      <c r="G22" s="322"/>
      <c r="H22" s="322"/>
      <c r="I22" s="321"/>
      <c r="J22" s="269">
        <v>2676</v>
      </c>
      <c r="K22" s="269">
        <v>362</v>
      </c>
      <c r="L22" s="286">
        <f t="shared" si="0"/>
        <v>0.1352765321375187</v>
      </c>
      <c r="M22" s="295">
        <v>1124</v>
      </c>
      <c r="N22" s="287">
        <f t="shared" si="1"/>
        <v>1.6432748538011697</v>
      </c>
      <c r="O22" s="287">
        <f t="shared" si="2"/>
        <v>0.42002989536621821</v>
      </c>
      <c r="P22" s="287">
        <f t="shared" si="3"/>
        <v>0.2556053811659193</v>
      </c>
      <c r="Q22" s="287">
        <f t="shared" si="4"/>
        <v>1.8895027624309393</v>
      </c>
      <c r="R22" s="269">
        <v>260</v>
      </c>
      <c r="S22" s="269">
        <v>1138</v>
      </c>
      <c r="T22" s="287">
        <f t="shared" si="5"/>
        <v>0.60105448154657293</v>
      </c>
      <c r="U22" s="288">
        <f t="shared" si="6"/>
        <v>0.22847100175746923</v>
      </c>
    </row>
    <row r="23" spans="2:21" ht="19.2">
      <c r="B23" s="320" t="s">
        <v>2573</v>
      </c>
      <c r="C23" s="321"/>
      <c r="D23" s="269">
        <v>1515</v>
      </c>
      <c r="E23" s="320" t="s">
        <v>3079</v>
      </c>
      <c r="F23" s="322"/>
      <c r="G23" s="322"/>
      <c r="H23" s="322"/>
      <c r="I23" s="321"/>
      <c r="J23" s="269">
        <v>1575</v>
      </c>
      <c r="K23" s="269">
        <v>128</v>
      </c>
      <c r="L23" s="286">
        <f t="shared" si="0"/>
        <v>8.126984126984127E-2</v>
      </c>
      <c r="M23" s="295">
        <v>2995</v>
      </c>
      <c r="N23" s="287">
        <f t="shared" si="1"/>
        <v>1.976897689768977</v>
      </c>
      <c r="O23" s="287">
        <f t="shared" si="2"/>
        <v>1.9015873015873015</v>
      </c>
      <c r="P23" s="287">
        <f t="shared" si="3"/>
        <v>0.96190476190476193</v>
      </c>
      <c r="Q23" s="287">
        <f t="shared" si="4"/>
        <v>11.8359375</v>
      </c>
      <c r="R23" s="269">
        <v>89</v>
      </c>
      <c r="S23" s="269">
        <v>869</v>
      </c>
      <c r="T23" s="287">
        <f t="shared" si="5"/>
        <v>1.7433831990794015</v>
      </c>
      <c r="U23" s="288">
        <f t="shared" si="6"/>
        <v>0.10241657077100115</v>
      </c>
    </row>
    <row r="24" spans="2:21" ht="19.2">
      <c r="B24" s="320" t="s">
        <v>2610</v>
      </c>
      <c r="C24" s="321"/>
      <c r="D24" s="269">
        <v>778</v>
      </c>
      <c r="E24" s="320" t="s">
        <v>3080</v>
      </c>
      <c r="F24" s="322"/>
      <c r="G24" s="322"/>
      <c r="H24" s="322"/>
      <c r="I24" s="321"/>
      <c r="J24" s="269">
        <v>864</v>
      </c>
      <c r="K24" s="269">
        <v>109</v>
      </c>
      <c r="L24" s="286">
        <f t="shared" si="0"/>
        <v>0.12615740740740741</v>
      </c>
      <c r="M24" s="295">
        <v>456</v>
      </c>
      <c r="N24" s="287">
        <f t="shared" si="1"/>
        <v>0.58611825192802058</v>
      </c>
      <c r="O24" s="287">
        <f t="shared" si="2"/>
        <v>0.52777777777777779</v>
      </c>
      <c r="P24" s="287">
        <f t="shared" si="3"/>
        <v>0.90046296296296291</v>
      </c>
      <c r="Q24" s="287">
        <f t="shared" si="4"/>
        <v>7.1376146788990829</v>
      </c>
      <c r="R24" s="269">
        <v>37</v>
      </c>
      <c r="S24" s="269">
        <v>156</v>
      </c>
      <c r="T24" s="287">
        <f t="shared" si="5"/>
        <v>4.9871794871794872</v>
      </c>
      <c r="U24" s="288">
        <f>R24/S24</f>
        <v>0.23717948717948717</v>
      </c>
    </row>
    <row r="25" spans="2:21" ht="19.2">
      <c r="B25" s="320" t="s">
        <v>2591</v>
      </c>
      <c r="C25" s="321"/>
      <c r="D25" s="269">
        <v>1286</v>
      </c>
      <c r="E25" s="320" t="s">
        <v>3081</v>
      </c>
      <c r="F25" s="322"/>
      <c r="G25" s="322"/>
      <c r="H25" s="322"/>
      <c r="I25" s="321"/>
      <c r="J25" s="269">
        <v>1543</v>
      </c>
      <c r="K25" s="269">
        <v>37</v>
      </c>
      <c r="L25" s="286">
        <f t="shared" si="0"/>
        <v>2.3979261179520414E-2</v>
      </c>
      <c r="M25" s="295">
        <v>2529</v>
      </c>
      <c r="N25" s="287">
        <f t="shared" si="1"/>
        <v>1.9665629860031104</v>
      </c>
      <c r="O25" s="287">
        <f t="shared" si="2"/>
        <v>1.6390149060272197</v>
      </c>
      <c r="P25" s="287">
        <f t="shared" si="3"/>
        <v>0.83344134802333114</v>
      </c>
      <c r="Q25" s="287">
        <f t="shared" si="4"/>
        <v>34.756756756756758</v>
      </c>
      <c r="R25" s="269">
        <v>84</v>
      </c>
      <c r="S25" s="269">
        <v>2257</v>
      </c>
      <c r="T25" s="287">
        <f t="shared" si="5"/>
        <v>0.56978289765175016</v>
      </c>
      <c r="U25" s="288">
        <f t="shared" si="6"/>
        <v>3.7217545414266723E-2</v>
      </c>
    </row>
    <row r="26" spans="2:21" ht="19.2">
      <c r="B26" s="320" t="s">
        <v>2501</v>
      </c>
      <c r="C26" s="321"/>
      <c r="D26" s="269">
        <v>3644</v>
      </c>
      <c r="E26" s="320" t="s">
        <v>3082</v>
      </c>
      <c r="F26" s="322"/>
      <c r="G26" s="322"/>
      <c r="H26" s="322"/>
      <c r="I26" s="321"/>
      <c r="J26" s="269">
        <v>3848</v>
      </c>
      <c r="K26" s="269">
        <v>336</v>
      </c>
      <c r="L26" s="286">
        <f t="shared" si="0"/>
        <v>8.7318087318087323E-2</v>
      </c>
      <c r="M26" s="295">
        <v>3453</v>
      </c>
      <c r="N26" s="287">
        <f t="shared" si="1"/>
        <v>0.94758507135016468</v>
      </c>
      <c r="O26" s="287">
        <f t="shared" si="2"/>
        <v>0.89734927234927231</v>
      </c>
      <c r="P26" s="287">
        <f t="shared" si="3"/>
        <v>0.94698544698544695</v>
      </c>
      <c r="Q26" s="287">
        <f t="shared" si="4"/>
        <v>10.845238095238095</v>
      </c>
      <c r="R26" s="269">
        <v>227</v>
      </c>
      <c r="S26" s="269">
        <v>2317</v>
      </c>
      <c r="T26" s="287">
        <f t="shared" si="5"/>
        <v>1.5727233491583945</v>
      </c>
      <c r="U26" s="288">
        <f t="shared" si="6"/>
        <v>9.7971514889943892E-2</v>
      </c>
    </row>
    <row r="27" spans="2:21" ht="19.2">
      <c r="B27" s="320" t="s">
        <v>2554</v>
      </c>
      <c r="C27" s="321"/>
      <c r="D27" s="269">
        <v>391</v>
      </c>
      <c r="E27" s="323" t="s">
        <v>3083</v>
      </c>
      <c r="F27" s="324"/>
      <c r="G27" s="324"/>
      <c r="H27" s="324"/>
      <c r="I27" s="325"/>
      <c r="J27" s="269">
        <v>333</v>
      </c>
      <c r="K27" s="269">
        <v>-61</v>
      </c>
      <c r="L27" s="286">
        <f t="shared" si="0"/>
        <v>-0.18318318318318319</v>
      </c>
      <c r="M27" s="295">
        <v>189</v>
      </c>
      <c r="N27" s="287">
        <f t="shared" si="1"/>
        <v>0.48337595907928388</v>
      </c>
      <c r="O27" s="287">
        <f t="shared" si="2"/>
        <v>0.56756756756756754</v>
      </c>
      <c r="P27" s="287">
        <f t="shared" si="3"/>
        <v>1.1741741741741742</v>
      </c>
      <c r="Q27" s="287">
        <f>D27/K27</f>
        <v>-6.4098360655737707</v>
      </c>
      <c r="R27" s="269">
        <v>-162</v>
      </c>
      <c r="S27" s="269">
        <v>337</v>
      </c>
      <c r="T27" s="287">
        <f t="shared" si="5"/>
        <v>1.1602373887240356</v>
      </c>
      <c r="U27" s="288">
        <f t="shared" si="6"/>
        <v>-0.48071216617210683</v>
      </c>
    </row>
    <row r="30" spans="2:21">
      <c r="B30" t="s">
        <v>3066</v>
      </c>
    </row>
  </sheetData>
  <mergeCells count="58">
    <mergeCell ref="B2:C2"/>
    <mergeCell ref="E2:I2"/>
    <mergeCell ref="B3:C3"/>
    <mergeCell ref="E3:I3"/>
    <mergeCell ref="B4:C4"/>
    <mergeCell ref="E4:I4"/>
    <mergeCell ref="B5:C5"/>
    <mergeCell ref="E5:I5"/>
    <mergeCell ref="B6:C6"/>
    <mergeCell ref="E6:I6"/>
    <mergeCell ref="B7:C7"/>
    <mergeCell ref="E7:I7"/>
    <mergeCell ref="B8:C8"/>
    <mergeCell ref="E8:I8"/>
    <mergeCell ref="B9:C9"/>
    <mergeCell ref="E9:I9"/>
    <mergeCell ref="B10:C10"/>
    <mergeCell ref="E10:I10"/>
    <mergeCell ref="B11:C11"/>
    <mergeCell ref="E11:I11"/>
    <mergeCell ref="B12:C12"/>
    <mergeCell ref="E12:I12"/>
    <mergeCell ref="B13:C13"/>
    <mergeCell ref="E13:I13"/>
    <mergeCell ref="B14:C14"/>
    <mergeCell ref="E14:I14"/>
    <mergeCell ref="M14:O14"/>
    <mergeCell ref="B15:C15"/>
    <mergeCell ref="E15:I15"/>
    <mergeCell ref="B16:C16"/>
    <mergeCell ref="E16:I16"/>
    <mergeCell ref="B17:C17"/>
    <mergeCell ref="E17:I17"/>
    <mergeCell ref="B18:C18"/>
    <mergeCell ref="E18:I18"/>
    <mergeCell ref="B25:C25"/>
    <mergeCell ref="B26:C26"/>
    <mergeCell ref="B19:C19"/>
    <mergeCell ref="E19:I19"/>
    <mergeCell ref="M19:O19"/>
    <mergeCell ref="B20:C20"/>
    <mergeCell ref="E20:I20"/>
    <mergeCell ref="M7:O7"/>
    <mergeCell ref="M15:O15"/>
    <mergeCell ref="M16:O16"/>
    <mergeCell ref="M21:O21"/>
    <mergeCell ref="B27:C27"/>
    <mergeCell ref="E21:I21"/>
    <mergeCell ref="E22:I22"/>
    <mergeCell ref="E24:I24"/>
    <mergeCell ref="E23:I23"/>
    <mergeCell ref="E25:I25"/>
    <mergeCell ref="E26:I26"/>
    <mergeCell ref="E27:I27"/>
    <mergeCell ref="B21:C21"/>
    <mergeCell ref="B22:C22"/>
    <mergeCell ref="B23:C23"/>
    <mergeCell ref="B24:C24"/>
  </mergeCells>
  <phoneticPr fontId="5"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6D0574-5649-446F-BFF0-B5B276962DC0}">
  <dimension ref="B2:X322"/>
  <sheetViews>
    <sheetView topLeftCell="A187" workbookViewId="0">
      <selection activeCell="I231" sqref="I231"/>
    </sheetView>
  </sheetViews>
  <sheetFormatPr defaultColWidth="8.69921875" defaultRowHeight="17.399999999999999"/>
  <cols>
    <col min="1" max="1" width="3.09765625" style="211" customWidth="1"/>
    <col min="2" max="16384" width="8.69921875" style="211"/>
  </cols>
  <sheetData>
    <row r="2" spans="2:8" s="18" customFormat="1">
      <c r="B2" s="18" t="s">
        <v>2936</v>
      </c>
    </row>
    <row r="4" spans="2:8" s="226" customFormat="1">
      <c r="B4" s="1" t="s">
        <v>2937</v>
      </c>
    </row>
    <row r="5" spans="2:8" s="226" customFormat="1"/>
    <row r="6" spans="2:8" s="226" customFormat="1">
      <c r="B6" s="209" t="s">
        <v>2327</v>
      </c>
      <c r="C6" s="209"/>
      <c r="D6" s="208">
        <v>43466</v>
      </c>
      <c r="E6" s="208">
        <v>43831</v>
      </c>
      <c r="F6" s="208">
        <v>44197</v>
      </c>
      <c r="G6" s="208">
        <v>44562</v>
      </c>
      <c r="H6" s="208">
        <v>44927</v>
      </c>
    </row>
    <row r="7" spans="2:8" s="226" customFormat="1">
      <c r="B7" s="181"/>
      <c r="C7" s="181"/>
      <c r="D7" s="180"/>
      <c r="E7" s="180"/>
      <c r="F7" s="180"/>
      <c r="G7" s="180"/>
      <c r="H7" s="180"/>
    </row>
    <row r="8" spans="2:8" s="226" customFormat="1">
      <c r="B8" s="201" t="s">
        <v>2296</v>
      </c>
      <c r="C8" s="201"/>
      <c r="D8" s="200">
        <v>5456667.5899999999</v>
      </c>
      <c r="E8" s="200">
        <v>8312009.8200000003</v>
      </c>
      <c r="F8" s="200">
        <v>8311275.9199999999</v>
      </c>
      <c r="G8" s="200">
        <v>9045480.4900000002</v>
      </c>
      <c r="H8" s="200">
        <v>11963925.99</v>
      </c>
    </row>
    <row r="9" spans="2:8" s="226" customFormat="1">
      <c r="B9" s="199" t="s">
        <v>2279</v>
      </c>
      <c r="C9" s="199"/>
      <c r="D9" s="198"/>
      <c r="E9" s="198">
        <v>0.52329999999999999</v>
      </c>
      <c r="F9" s="198">
        <v>-1E-4</v>
      </c>
      <c r="G9" s="198">
        <v>8.8300000000000003E-2</v>
      </c>
      <c r="H9" s="198">
        <v>0.3226</v>
      </c>
    </row>
    <row r="10" spans="2:8" s="226" customFormat="1">
      <c r="B10" s="207" t="s">
        <v>2295</v>
      </c>
      <c r="C10" s="207"/>
      <c r="D10" s="206"/>
      <c r="E10" s="206"/>
      <c r="F10" s="206"/>
      <c r="G10" s="206"/>
      <c r="H10" s="206"/>
    </row>
    <row r="11" spans="2:8" s="226" customFormat="1">
      <c r="B11" s="205" t="s">
        <v>2359</v>
      </c>
      <c r="C11" s="205"/>
      <c r="D11" s="204">
        <v>3820380</v>
      </c>
      <c r="E11" s="204">
        <v>5877136</v>
      </c>
      <c r="F11" s="204">
        <v>6320638</v>
      </c>
      <c r="G11" s="204">
        <v>6467204</v>
      </c>
      <c r="H11" s="204">
        <v>7901471</v>
      </c>
    </row>
    <row r="12" spans="2:8" s="226" customFormat="1">
      <c r="B12" s="205" t="s">
        <v>2358</v>
      </c>
      <c r="C12" s="205"/>
      <c r="D12" s="204">
        <v>808025</v>
      </c>
      <c r="E12" s="204">
        <v>896688</v>
      </c>
      <c r="F12" s="204">
        <v>426442</v>
      </c>
      <c r="G12" s="204">
        <v>785228</v>
      </c>
      <c r="H12" s="204">
        <v>1269740</v>
      </c>
    </row>
    <row r="13" spans="2:8" s="226" customFormat="1">
      <c r="B13" s="205" t="s">
        <v>2357</v>
      </c>
      <c r="C13" s="205"/>
      <c r="D13" s="204">
        <v>783239</v>
      </c>
      <c r="E13" s="204">
        <v>1472784</v>
      </c>
      <c r="F13" s="204">
        <v>1491725</v>
      </c>
      <c r="G13" s="204">
        <v>1715084</v>
      </c>
      <c r="H13" s="204">
        <v>2709815</v>
      </c>
    </row>
    <row r="14" spans="2:8" s="226" customFormat="1">
      <c r="B14" s="205" t="s">
        <v>2292</v>
      </c>
      <c r="C14" s="205"/>
      <c r="D14" s="204">
        <v>45024</v>
      </c>
      <c r="E14" s="204">
        <v>65402</v>
      </c>
      <c r="F14" s="204">
        <v>72471</v>
      </c>
      <c r="G14" s="204">
        <v>77964</v>
      </c>
      <c r="H14" s="204">
        <v>82900</v>
      </c>
    </row>
    <row r="15" spans="2:8" s="226" customFormat="1">
      <c r="B15" s="203" t="s">
        <v>2288</v>
      </c>
      <c r="C15" s="203"/>
      <c r="D15" s="202">
        <v>416432.25</v>
      </c>
      <c r="E15" s="202">
        <v>474127.15</v>
      </c>
      <c r="F15" s="202">
        <v>-209208.67</v>
      </c>
      <c r="G15" s="202">
        <v>162861.04999999999</v>
      </c>
      <c r="H15" s="202">
        <v>654863.52</v>
      </c>
    </row>
    <row r="16" spans="2:8" s="226" customFormat="1">
      <c r="B16" s="199" t="s">
        <v>2287</v>
      </c>
      <c r="C16" s="199"/>
      <c r="D16" s="198">
        <v>7.6300000000000007E-2</v>
      </c>
      <c r="E16" s="198">
        <v>5.7000000000000002E-2</v>
      </c>
      <c r="F16" s="198">
        <v>-2.52E-2</v>
      </c>
      <c r="G16" s="198">
        <v>1.7999999999999999E-2</v>
      </c>
      <c r="H16" s="198">
        <v>5.4699999999999999E-2</v>
      </c>
    </row>
    <row r="17" spans="2:8" s="226" customFormat="1">
      <c r="B17" s="201" t="s">
        <v>2286</v>
      </c>
      <c r="C17" s="201"/>
      <c r="D17" s="200">
        <v>129480.29</v>
      </c>
      <c r="E17" s="200">
        <v>32509.06</v>
      </c>
      <c r="F17" s="200">
        <v>-800262.78</v>
      </c>
      <c r="G17" s="200">
        <v>-289151.15000000002</v>
      </c>
      <c r="H17" s="200">
        <v>178639.97</v>
      </c>
    </row>
    <row r="18" spans="2:8" s="226" customFormat="1">
      <c r="B18" s="199" t="s">
        <v>2285</v>
      </c>
      <c r="C18" s="199"/>
      <c r="D18" s="198">
        <v>2.3699999999999999E-2</v>
      </c>
      <c r="E18" s="198">
        <v>3.8999999999999998E-3</v>
      </c>
      <c r="F18" s="198">
        <v>-9.6299999999999997E-2</v>
      </c>
      <c r="G18" s="198">
        <v>-3.2000000000000001E-2</v>
      </c>
      <c r="H18" s="198">
        <v>1.49E-2</v>
      </c>
    </row>
    <row r="19" spans="2:8" s="226" customFormat="1">
      <c r="B19" s="199" t="s">
        <v>2279</v>
      </c>
      <c r="C19" s="199"/>
      <c r="D19" s="198"/>
      <c r="E19" s="198">
        <v>-0.74890000000000001</v>
      </c>
      <c r="F19" s="198" t="s">
        <v>2277</v>
      </c>
      <c r="G19" s="198" t="s">
        <v>2276</v>
      </c>
      <c r="H19" s="198" t="s">
        <v>2278</v>
      </c>
    </row>
    <row r="20" spans="2:8" s="226" customFormat="1">
      <c r="B20" s="207" t="s">
        <v>2326</v>
      </c>
      <c r="C20" s="207"/>
      <c r="D20" s="206"/>
      <c r="E20" s="206"/>
      <c r="F20" s="206"/>
      <c r="G20" s="206"/>
      <c r="H20" s="206"/>
    </row>
    <row r="21" spans="2:8" s="226" customFormat="1">
      <c r="B21" s="205" t="s">
        <v>2359</v>
      </c>
      <c r="C21" s="205"/>
      <c r="D21" s="204">
        <v>74396</v>
      </c>
      <c r="E21" s="204">
        <v>175523</v>
      </c>
      <c r="F21" s="204">
        <v>-192071</v>
      </c>
      <c r="G21" s="204">
        <v>-123567</v>
      </c>
      <c r="H21" s="204">
        <v>148787</v>
      </c>
    </row>
    <row r="22" spans="2:8" s="226" customFormat="1">
      <c r="B22" s="205" t="s">
        <v>2358</v>
      </c>
      <c r="C22" s="205"/>
      <c r="D22" s="204">
        <v>118675</v>
      </c>
      <c r="E22" s="204">
        <v>-97681</v>
      </c>
      <c r="F22" s="204">
        <v>-169261</v>
      </c>
      <c r="G22" s="204">
        <v>-152718</v>
      </c>
      <c r="H22" s="204">
        <v>-37208</v>
      </c>
    </row>
    <row r="23" spans="2:8" s="226" customFormat="1">
      <c r="B23" s="205" t="s">
        <v>2357</v>
      </c>
      <c r="C23" s="205"/>
      <c r="D23" s="204">
        <v>40417</v>
      </c>
      <c r="E23" s="204">
        <v>131883</v>
      </c>
      <c r="F23" s="204">
        <v>132618</v>
      </c>
      <c r="G23" s="204">
        <v>170995</v>
      </c>
      <c r="H23" s="204">
        <v>286510</v>
      </c>
    </row>
    <row r="24" spans="2:8" s="226" customFormat="1">
      <c r="B24" s="205" t="s">
        <v>2292</v>
      </c>
      <c r="C24" s="205"/>
      <c r="D24" s="204">
        <v>-104008</v>
      </c>
      <c r="E24" s="204">
        <v>-177216</v>
      </c>
      <c r="F24" s="204">
        <v>-571549</v>
      </c>
      <c r="G24" s="204">
        <v>-183861</v>
      </c>
      <c r="H24" s="204">
        <v>-219449</v>
      </c>
    </row>
    <row r="25" spans="2:8" s="226" customFormat="1">
      <c r="B25" s="203" t="s">
        <v>2284</v>
      </c>
      <c r="C25" s="203"/>
      <c r="D25" s="202">
        <v>279646.28999999998</v>
      </c>
      <c r="E25" s="202">
        <v>284820.06</v>
      </c>
      <c r="F25" s="202">
        <v>-560898.78</v>
      </c>
      <c r="G25" s="202">
        <v>-34874.15</v>
      </c>
      <c r="H25" s="202">
        <v>456709.97</v>
      </c>
    </row>
    <row r="26" spans="2:8" s="226" customFormat="1">
      <c r="B26" s="199" t="s">
        <v>2283</v>
      </c>
      <c r="C26" s="199"/>
      <c r="D26" s="198">
        <v>5.1200000000000002E-2</v>
      </c>
      <c r="E26" s="198">
        <v>3.4299999999999997E-2</v>
      </c>
      <c r="F26" s="198">
        <v>-6.7500000000000004E-2</v>
      </c>
      <c r="G26" s="198">
        <v>-3.8999999999999998E-3</v>
      </c>
      <c r="H26" s="198">
        <v>3.8199999999999998E-2</v>
      </c>
    </row>
    <row r="27" spans="2:8" s="226" customFormat="1">
      <c r="B27" s="203" t="s">
        <v>2282</v>
      </c>
      <c r="C27" s="203"/>
      <c r="D27" s="202">
        <v>-103504.45</v>
      </c>
      <c r="E27" s="202">
        <v>-540112.44999999995</v>
      </c>
      <c r="F27" s="202">
        <v>-1111448.17</v>
      </c>
      <c r="G27" s="202">
        <v>-421483.78</v>
      </c>
      <c r="H27" s="202">
        <v>34363</v>
      </c>
    </row>
    <row r="28" spans="2:8" s="226" customFormat="1">
      <c r="B28" s="201" t="s">
        <v>2281</v>
      </c>
      <c r="C28" s="201"/>
      <c r="D28" s="200">
        <v>-88945.13</v>
      </c>
      <c r="E28" s="200">
        <v>-431445.9</v>
      </c>
      <c r="F28" s="200">
        <v>-814227.96</v>
      </c>
      <c r="G28" s="200">
        <v>-352064.62</v>
      </c>
      <c r="H28" s="200">
        <v>24689.21</v>
      </c>
    </row>
    <row r="29" spans="2:8" s="226" customFormat="1">
      <c r="B29" s="199" t="s">
        <v>2280</v>
      </c>
      <c r="C29" s="199"/>
      <c r="D29" s="198">
        <v>-1.6299999999999999E-2</v>
      </c>
      <c r="E29" s="198">
        <v>-5.1900000000000002E-2</v>
      </c>
      <c r="F29" s="198">
        <v>-9.8000000000000004E-2</v>
      </c>
      <c r="G29" s="198">
        <v>-3.8899999999999997E-2</v>
      </c>
      <c r="H29" s="198">
        <v>2.0999999999999999E-3</v>
      </c>
    </row>
    <row r="30" spans="2:8" s="226" customFormat="1">
      <c r="B30" s="199" t="s">
        <v>2279</v>
      </c>
      <c r="C30" s="199"/>
      <c r="D30" s="198"/>
      <c r="E30" s="198" t="s">
        <v>2276</v>
      </c>
      <c r="F30" s="198" t="s">
        <v>2276</v>
      </c>
      <c r="G30" s="198" t="s">
        <v>2276</v>
      </c>
      <c r="H30" s="198" t="s">
        <v>2278</v>
      </c>
    </row>
    <row r="31" spans="2:8" s="226" customFormat="1">
      <c r="B31" s="197" t="s">
        <v>2275</v>
      </c>
      <c r="C31" s="197"/>
      <c r="D31" s="196">
        <v>-88945.13</v>
      </c>
      <c r="E31" s="196">
        <v>-431445.9</v>
      </c>
      <c r="F31" s="196">
        <v>-814227.96</v>
      </c>
      <c r="G31" s="196">
        <v>-352064.62</v>
      </c>
      <c r="H31" s="196">
        <v>24686.07</v>
      </c>
    </row>
    <row r="32" spans="2:8" s="226" customFormat="1"/>
    <row r="33" spans="2:5" s="226" customFormat="1">
      <c r="B33" s="35" t="s">
        <v>2939</v>
      </c>
    </row>
    <row r="34" spans="2:5" s="226" customFormat="1">
      <c r="B34" s="36" t="s">
        <v>2940</v>
      </c>
      <c r="C34" s="228"/>
    </row>
    <row r="35" spans="2:5" s="226" customFormat="1">
      <c r="B35" s="36" t="s">
        <v>2941</v>
      </c>
      <c r="C35" s="228"/>
    </row>
    <row r="36" spans="2:5" s="226" customFormat="1">
      <c r="B36" s="36" t="s">
        <v>2942</v>
      </c>
      <c r="C36" s="228"/>
    </row>
    <row r="37" spans="2:5" s="226" customFormat="1">
      <c r="B37" s="210" t="s">
        <v>2943</v>
      </c>
      <c r="C37" s="228"/>
    </row>
    <row r="38" spans="2:5" s="226" customFormat="1">
      <c r="B38" s="36"/>
    </row>
    <row r="39" spans="2:5" s="226" customFormat="1">
      <c r="B39" s="35" t="s">
        <v>2944</v>
      </c>
    </row>
    <row r="40" spans="2:5" s="226" customFormat="1">
      <c r="B40" s="36" t="s">
        <v>2945</v>
      </c>
      <c r="C40" s="36"/>
      <c r="D40" s="36"/>
      <c r="E40" s="228"/>
    </row>
    <row r="41" spans="2:5" s="226" customFormat="1">
      <c r="B41" s="36" t="s">
        <v>2946</v>
      </c>
      <c r="C41" s="36"/>
      <c r="D41" s="36"/>
      <c r="E41" s="228"/>
    </row>
    <row r="42" spans="2:5" s="226" customFormat="1">
      <c r="B42" s="36" t="s">
        <v>2947</v>
      </c>
      <c r="C42" s="35"/>
      <c r="D42" s="36"/>
      <c r="E42" s="228"/>
    </row>
    <row r="43" spans="2:5" s="226" customFormat="1">
      <c r="B43" s="36"/>
      <c r="C43" s="36"/>
      <c r="D43" s="36"/>
      <c r="E43" s="228"/>
    </row>
    <row r="44" spans="2:5" s="226" customFormat="1">
      <c r="B44" s="35" t="s">
        <v>2948</v>
      </c>
      <c r="C44" s="36"/>
      <c r="D44" s="36"/>
      <c r="E44" s="228"/>
    </row>
    <row r="45" spans="2:5" s="226" customFormat="1">
      <c r="B45" s="36"/>
      <c r="C45" s="36" t="s">
        <v>2949</v>
      </c>
      <c r="D45" s="36"/>
      <c r="E45" s="228"/>
    </row>
    <row r="46" spans="2:5" s="226" customFormat="1">
      <c r="B46" s="36"/>
      <c r="C46" s="36" t="s">
        <v>2950</v>
      </c>
      <c r="D46" s="36"/>
      <c r="E46" s="228"/>
    </row>
    <row r="47" spans="2:5" s="226" customFormat="1">
      <c r="B47" s="36"/>
      <c r="C47" s="36" t="s">
        <v>2951</v>
      </c>
      <c r="D47" s="36"/>
      <c r="E47" s="228"/>
    </row>
    <row r="48" spans="2:5" s="226" customFormat="1">
      <c r="B48" s="36"/>
      <c r="C48" s="210" t="s">
        <v>2954</v>
      </c>
      <c r="D48" s="36"/>
      <c r="E48" s="228"/>
    </row>
    <row r="49" spans="2:24" s="226" customFormat="1">
      <c r="B49" s="36"/>
      <c r="C49" s="36"/>
      <c r="D49" s="36"/>
      <c r="E49" s="228"/>
    </row>
    <row r="50" spans="2:24" s="226" customFormat="1">
      <c r="B50" s="35" t="s">
        <v>2952</v>
      </c>
      <c r="C50" s="36"/>
      <c r="D50" s="36"/>
      <c r="E50" s="229"/>
    </row>
    <row r="51" spans="2:24" s="226" customFormat="1">
      <c r="B51" s="36"/>
      <c r="C51" s="36" t="s">
        <v>2955</v>
      </c>
      <c r="D51" s="36"/>
      <c r="E51" s="228"/>
    </row>
    <row r="52" spans="2:24" s="226" customFormat="1">
      <c r="B52" s="36"/>
      <c r="C52" s="36" t="s">
        <v>2956</v>
      </c>
      <c r="D52" s="36"/>
      <c r="E52" s="228"/>
    </row>
    <row r="53" spans="2:24" s="226" customFormat="1">
      <c r="B53" s="36"/>
      <c r="C53" s="36" t="s">
        <v>2957</v>
      </c>
      <c r="D53" s="36"/>
      <c r="E53" s="228"/>
    </row>
    <row r="54" spans="2:24" s="226" customFormat="1">
      <c r="B54" s="36"/>
      <c r="C54" s="36"/>
      <c r="D54" s="36" t="s">
        <v>2953</v>
      </c>
      <c r="E54" s="228"/>
    </row>
    <row r="55" spans="2:24" s="226" customFormat="1">
      <c r="D55" s="235" t="s">
        <v>2990</v>
      </c>
    </row>
    <row r="56" spans="2:24" s="227" customFormat="1">
      <c r="D56" s="235"/>
    </row>
    <row r="57" spans="2:24" s="227" customFormat="1">
      <c r="C57" s="236" t="s">
        <v>2991</v>
      </c>
      <c r="D57" s="228"/>
      <c r="E57" s="228"/>
      <c r="F57" s="228"/>
      <c r="G57" s="228"/>
      <c r="H57" s="228"/>
      <c r="I57" s="228"/>
      <c r="J57" s="228"/>
      <c r="K57" s="228"/>
      <c r="L57" s="228"/>
      <c r="M57" s="228"/>
      <c r="N57" s="228"/>
      <c r="O57" s="228"/>
      <c r="P57" s="228"/>
      <c r="Q57" s="228"/>
      <c r="R57" s="228"/>
      <c r="S57" s="228"/>
      <c r="T57" s="228"/>
      <c r="U57" s="228"/>
      <c r="V57" s="228"/>
      <c r="W57" s="228"/>
      <c r="X57" s="228"/>
    </row>
    <row r="58" spans="2:24" s="227" customFormat="1">
      <c r="C58" s="237" t="s">
        <v>2992</v>
      </c>
      <c r="D58" s="237"/>
      <c r="E58" s="238" t="s">
        <v>2993</v>
      </c>
      <c r="F58" s="239" t="s">
        <v>2994</v>
      </c>
      <c r="G58" s="239" t="s">
        <v>2995</v>
      </c>
      <c r="H58" s="239" t="s">
        <v>2996</v>
      </c>
      <c r="I58" s="238" t="s">
        <v>2997</v>
      </c>
      <c r="J58" s="239" t="s">
        <v>2998</v>
      </c>
      <c r="K58" s="239" t="s">
        <v>2999</v>
      </c>
      <c r="L58" s="239" t="s">
        <v>3000</v>
      </c>
      <c r="M58" s="238" t="s">
        <v>3001</v>
      </c>
      <c r="N58" s="239" t="s">
        <v>3002</v>
      </c>
      <c r="O58" s="239" t="s">
        <v>3003</v>
      </c>
      <c r="P58" s="239" t="s">
        <v>3004</v>
      </c>
      <c r="Q58" s="228"/>
      <c r="R58" s="228"/>
      <c r="S58" s="228"/>
      <c r="T58" s="228"/>
      <c r="U58" s="228"/>
      <c r="V58" s="228"/>
      <c r="W58" s="228"/>
      <c r="X58" s="228"/>
    </row>
    <row r="59" spans="2:24" s="227" customFormat="1">
      <c r="C59" s="240" t="s">
        <v>687</v>
      </c>
      <c r="D59" s="240"/>
      <c r="E59" s="241">
        <v>19882</v>
      </c>
      <c r="F59" s="240">
        <v>19467</v>
      </c>
      <c r="G59" s="240">
        <v>19005</v>
      </c>
      <c r="H59" s="240">
        <v>24759</v>
      </c>
      <c r="I59" s="241">
        <v>20016</v>
      </c>
      <c r="J59" s="240">
        <v>21660</v>
      </c>
      <c r="K59" s="240">
        <v>22036</v>
      </c>
      <c r="L59" s="240">
        <v>26742</v>
      </c>
      <c r="M59" s="241">
        <v>26328.902600000001</v>
      </c>
      <c r="N59" s="240">
        <v>30643.9781</v>
      </c>
      <c r="O59" s="240">
        <v>28535.263900000002</v>
      </c>
      <c r="P59" s="240">
        <v>34131</v>
      </c>
      <c r="Q59" s="228"/>
      <c r="R59" s="228"/>
      <c r="S59" s="228"/>
      <c r="T59" s="228"/>
      <c r="U59" s="228"/>
      <c r="V59" s="228"/>
      <c r="W59" s="228"/>
      <c r="X59" s="228"/>
    </row>
    <row r="60" spans="2:24" s="227" customFormat="1">
      <c r="C60" s="242" t="s">
        <v>3005</v>
      </c>
      <c r="D60" s="243"/>
      <c r="E60" s="244">
        <v>-8.8148963492937105E-2</v>
      </c>
      <c r="F60" s="243">
        <v>-0.1198</v>
      </c>
      <c r="G60" s="243">
        <v>-1.2999999999999999E-2</v>
      </c>
      <c r="H60" s="243">
        <v>0.2414</v>
      </c>
      <c r="I60" s="244">
        <v>6.7999999999999996E-3</v>
      </c>
      <c r="J60" s="243">
        <v>0.11269999999999999</v>
      </c>
      <c r="K60" s="243">
        <v>0.1595</v>
      </c>
      <c r="L60" s="243">
        <v>8.0100000000000005E-2</v>
      </c>
      <c r="M60" s="244">
        <v>0.31540000000000001</v>
      </c>
      <c r="N60" s="243">
        <v>0.4148</v>
      </c>
      <c r="O60" s="243">
        <v>0.29499999999999998</v>
      </c>
      <c r="P60" s="243">
        <v>0.27629999999999999</v>
      </c>
      <c r="Q60" s="228"/>
      <c r="R60" s="228"/>
      <c r="S60" s="228"/>
      <c r="T60" s="228"/>
      <c r="U60" s="228"/>
      <c r="V60" s="228"/>
      <c r="W60" s="228"/>
      <c r="X60" s="228"/>
    </row>
    <row r="61" spans="2:24" s="227" customFormat="1">
      <c r="C61" s="242" t="s">
        <v>3006</v>
      </c>
      <c r="D61" s="243"/>
      <c r="E61" s="244">
        <v>-3.1586863875657789E-3</v>
      </c>
      <c r="F61" s="243">
        <v>-2.0873151594406947E-2</v>
      </c>
      <c r="G61" s="243">
        <v>-2.3732470334412059E-2</v>
      </c>
      <c r="H61" s="245">
        <v>0.3027624309392265</v>
      </c>
      <c r="I61" s="246">
        <v>-0.19156670301708467</v>
      </c>
      <c r="J61" s="243">
        <v>8.2134292565947176E-2</v>
      </c>
      <c r="K61" s="243">
        <v>1.7359187442290036E-2</v>
      </c>
      <c r="L61" s="245">
        <v>0.2135596296968596</v>
      </c>
      <c r="M61" s="246">
        <v>-1.5447513274998048E-2</v>
      </c>
      <c r="N61" s="243">
        <v>0.16389120221060782</v>
      </c>
      <c r="O61" s="243">
        <v>-6.8813330733975331E-2</v>
      </c>
      <c r="P61" s="245">
        <v>0.19609897842928303</v>
      </c>
      <c r="Q61" s="228"/>
      <c r="R61" s="228"/>
      <c r="S61" s="228"/>
      <c r="T61" s="228"/>
      <c r="U61" s="228"/>
      <c r="V61" s="228"/>
      <c r="W61" s="228"/>
      <c r="X61" s="228"/>
    </row>
    <row r="62" spans="2:24" s="227" customFormat="1">
      <c r="C62" s="247" t="s">
        <v>3007</v>
      </c>
      <c r="D62" s="228"/>
      <c r="E62" s="248">
        <v>14833.24</v>
      </c>
      <c r="F62" s="249">
        <v>14835.42</v>
      </c>
      <c r="G62" s="249">
        <v>14488.47</v>
      </c>
      <c r="H62" s="249">
        <v>19049.25</v>
      </c>
      <c r="I62" s="248">
        <v>15566.41</v>
      </c>
      <c r="J62" s="249">
        <v>15780.03</v>
      </c>
      <c r="K62" s="249">
        <v>15781.47</v>
      </c>
      <c r="L62" s="249">
        <v>17544.13</v>
      </c>
      <c r="M62" s="248">
        <v>17661.009999999998</v>
      </c>
      <c r="N62" s="249">
        <v>19685.240000000002</v>
      </c>
      <c r="O62" s="249">
        <v>18866.22</v>
      </c>
      <c r="P62" s="249">
        <v>22802.240000000002</v>
      </c>
      <c r="Q62" s="228"/>
      <c r="R62" s="228"/>
      <c r="S62" s="228"/>
      <c r="T62" s="228"/>
      <c r="U62" s="228"/>
      <c r="V62" s="228"/>
      <c r="W62" s="228"/>
      <c r="X62" s="228"/>
    </row>
    <row r="63" spans="2:24" s="227" customFormat="1">
      <c r="C63" s="250" t="s">
        <v>3005</v>
      </c>
      <c r="D63" s="228"/>
      <c r="E63" s="251"/>
      <c r="F63" s="252"/>
      <c r="G63" s="252"/>
      <c r="H63" s="252"/>
      <c r="I63" s="251">
        <v>4.9427502015743086E-2</v>
      </c>
      <c r="J63" s="252">
        <v>6.3672615942117039E-2</v>
      </c>
      <c r="K63" s="252">
        <v>8.9243377665136459E-2</v>
      </c>
      <c r="L63" s="252">
        <v>-7.9012034594537761E-2</v>
      </c>
      <c r="M63" s="251">
        <v>0.13455896382017429</v>
      </c>
      <c r="N63" s="252">
        <v>0.24747798324844772</v>
      </c>
      <c r="O63" s="252">
        <v>0.19546658201042111</v>
      </c>
      <c r="P63" s="252">
        <v>0.29970765150509027</v>
      </c>
      <c r="Q63" s="228"/>
      <c r="R63" s="228"/>
      <c r="S63" s="228"/>
      <c r="T63" s="228"/>
      <c r="U63" s="228"/>
      <c r="V63" s="228"/>
      <c r="W63" s="228"/>
      <c r="X63" s="228"/>
    </row>
    <row r="64" spans="2:24" s="227" customFormat="1">
      <c r="C64" s="250" t="s">
        <v>3006</v>
      </c>
      <c r="D64" s="228"/>
      <c r="E64" s="251"/>
      <c r="F64" s="253">
        <v>1.4696721687235126E-4</v>
      </c>
      <c r="G64" s="253">
        <v>-2.3386597750518767E-2</v>
      </c>
      <c r="H64" s="254">
        <v>0.31478686155266922</v>
      </c>
      <c r="I64" s="255">
        <v>-0.18283344488628162</v>
      </c>
      <c r="J64" s="253">
        <v>1.3723138475730812E-2</v>
      </c>
      <c r="K64" s="253">
        <v>9.1254579363875266E-5</v>
      </c>
      <c r="L64" s="254">
        <v>0.11169174988134833</v>
      </c>
      <c r="M64" s="255">
        <v>6.6620573376963144E-3</v>
      </c>
      <c r="N64" s="253">
        <v>0.1146157552710747</v>
      </c>
      <c r="O64" s="253">
        <v>-4.1605791953768456E-2</v>
      </c>
      <c r="P64" s="254">
        <v>0.20862790744515869</v>
      </c>
      <c r="Q64" s="228"/>
      <c r="R64" s="228"/>
      <c r="S64" s="228"/>
      <c r="T64" s="228"/>
      <c r="U64" s="228"/>
      <c r="V64" s="228"/>
      <c r="W64" s="228"/>
      <c r="X64" s="228"/>
    </row>
    <row r="65" spans="2:24" s="227" customFormat="1">
      <c r="C65" s="240" t="s">
        <v>3008</v>
      </c>
      <c r="D65" s="240"/>
      <c r="E65" s="241">
        <v>1161.9919</v>
      </c>
      <c r="F65" s="240">
        <v>-2941.4351000000001</v>
      </c>
      <c r="G65" s="240">
        <v>2200.0187000000001</v>
      </c>
      <c r="H65" s="240">
        <v>-2512.6621</v>
      </c>
      <c r="I65" s="241">
        <v>-878.4117</v>
      </c>
      <c r="J65" s="240">
        <v>144.9803</v>
      </c>
      <c r="K65" s="240">
        <v>1364.3624</v>
      </c>
      <c r="L65" s="240">
        <v>997.67949999999996</v>
      </c>
      <c r="M65" s="241">
        <v>1259.9518</v>
      </c>
      <c r="N65" s="240">
        <v>1983.5733</v>
      </c>
      <c r="O65" s="240">
        <v>1611.6261999999999</v>
      </c>
      <c r="P65" s="240">
        <v>1693.5</v>
      </c>
      <c r="Q65" s="228"/>
      <c r="R65" s="228"/>
      <c r="S65" s="228"/>
      <c r="T65" s="228"/>
      <c r="U65" s="228"/>
      <c r="V65" s="228"/>
      <c r="W65" s="228"/>
      <c r="X65" s="228"/>
    </row>
    <row r="66" spans="2:24" s="227" customFormat="1">
      <c r="C66" s="242" t="s">
        <v>3009</v>
      </c>
      <c r="D66" s="243"/>
      <c r="E66" s="244">
        <v>5.844441706065788E-2</v>
      </c>
      <c r="F66" s="243">
        <v>-0.15109853084707453</v>
      </c>
      <c r="G66" s="243">
        <v>0.11575999473822679</v>
      </c>
      <c r="H66" s="243">
        <v>-0.10148479744739287</v>
      </c>
      <c r="I66" s="244">
        <v>-4.3885476618705038E-2</v>
      </c>
      <c r="J66" s="243">
        <v>6.6934579870729458E-3</v>
      </c>
      <c r="K66" s="243">
        <v>6.1915157015792338E-2</v>
      </c>
      <c r="L66" s="243">
        <v>3.7307587315832773E-2</v>
      </c>
      <c r="M66" s="244">
        <v>4.7854322648449465E-2</v>
      </c>
      <c r="N66" s="243">
        <v>6.4729627906893725E-2</v>
      </c>
      <c r="O66" s="243">
        <v>5.6478405303971968E-2</v>
      </c>
      <c r="P66" s="243">
        <v>4.9617649644018637E-2</v>
      </c>
      <c r="Q66" s="228"/>
      <c r="R66" s="228"/>
      <c r="S66" s="228"/>
      <c r="T66" s="228"/>
      <c r="U66" s="228"/>
      <c r="V66" s="228"/>
      <c r="W66" s="228"/>
      <c r="X66" s="228"/>
    </row>
    <row r="67" spans="2:24" s="227" customFormat="1">
      <c r="C67" s="240" t="s">
        <v>746</v>
      </c>
      <c r="D67" s="240"/>
      <c r="E67" s="241">
        <v>283.80549999999999</v>
      </c>
      <c r="F67" s="240">
        <v>-4226.7692999999999</v>
      </c>
      <c r="G67" s="240">
        <v>747.30340000000001</v>
      </c>
      <c r="H67" s="240">
        <v>-4806.9673000000003</v>
      </c>
      <c r="I67" s="241">
        <v>-2174.1858999999999</v>
      </c>
      <c r="J67" s="240">
        <v>-1082.5174999999999</v>
      </c>
      <c r="K67" s="240">
        <v>143.4014</v>
      </c>
      <c r="L67" s="240">
        <v>221.79050000000001</v>
      </c>
      <c r="M67" s="241">
        <v>-414.68729999999999</v>
      </c>
      <c r="N67" s="240">
        <v>685.34230000000002</v>
      </c>
      <c r="O67" s="240">
        <v>129.07759999999999</v>
      </c>
      <c r="P67" s="240">
        <v>1387</v>
      </c>
      <c r="Q67" s="228"/>
      <c r="R67" s="228"/>
      <c r="S67" s="228"/>
      <c r="T67" s="228"/>
      <c r="U67" s="228"/>
      <c r="V67" s="228"/>
      <c r="W67" s="228"/>
      <c r="X67" s="228"/>
    </row>
    <row r="68" spans="2:24" s="227" customFormat="1">
      <c r="C68" s="242" t="s">
        <v>3010</v>
      </c>
      <c r="D68" s="243"/>
      <c r="E68" s="244">
        <v>1.43E-2</v>
      </c>
      <c r="F68" s="243">
        <v>-0.21709999999999999</v>
      </c>
      <c r="G68" s="243">
        <v>3.9300000000000002E-2</v>
      </c>
      <c r="H68" s="243">
        <v>-0.19420000000000001</v>
      </c>
      <c r="I68" s="244">
        <v>-0.1086</v>
      </c>
      <c r="J68" s="243">
        <v>-0.05</v>
      </c>
      <c r="K68" s="243">
        <v>6.4999999999999997E-3</v>
      </c>
      <c r="L68" s="243">
        <v>8.3000000000000001E-3</v>
      </c>
      <c r="M68" s="244">
        <v>-1.5800000000000002E-2</v>
      </c>
      <c r="N68" s="243">
        <v>2.24E-2</v>
      </c>
      <c r="O68" s="243">
        <v>4.4999999999999997E-3</v>
      </c>
      <c r="P68" s="243">
        <v>4.0599999999999997E-2</v>
      </c>
      <c r="Q68" s="228"/>
      <c r="R68" s="228"/>
      <c r="S68" s="228"/>
      <c r="T68" s="228"/>
      <c r="U68" s="228"/>
      <c r="V68" s="228"/>
      <c r="W68" s="228"/>
      <c r="X68" s="228"/>
    </row>
    <row r="69" spans="2:24" s="227" customFormat="1">
      <c r="C69" s="228"/>
      <c r="D69" s="228"/>
      <c r="E69" s="228"/>
      <c r="F69" s="228"/>
      <c r="G69" s="228"/>
      <c r="H69" s="228"/>
      <c r="I69" s="228"/>
      <c r="J69" s="228"/>
      <c r="K69" s="228"/>
      <c r="L69" s="228"/>
      <c r="M69" s="228"/>
      <c r="N69" s="228"/>
      <c r="O69" s="228"/>
      <c r="P69" s="228"/>
      <c r="Q69" s="228"/>
      <c r="R69" s="228"/>
      <c r="S69" s="228"/>
      <c r="T69" s="228"/>
      <c r="U69" s="228"/>
      <c r="V69" s="228"/>
      <c r="W69" s="228"/>
      <c r="X69" s="228"/>
    </row>
    <row r="70" spans="2:24" s="227" customFormat="1">
      <c r="C70" s="236" t="s">
        <v>3011</v>
      </c>
      <c r="D70" s="228"/>
      <c r="E70" s="228"/>
      <c r="F70" s="228"/>
      <c r="G70" s="228"/>
      <c r="H70" s="228"/>
      <c r="I70" s="228"/>
      <c r="J70" s="228"/>
      <c r="K70" s="228"/>
      <c r="L70" s="228"/>
      <c r="M70" s="228"/>
      <c r="N70" s="228"/>
      <c r="O70" s="228"/>
      <c r="P70" s="228"/>
      <c r="Q70" s="228"/>
      <c r="R70" s="228"/>
      <c r="S70" s="228"/>
      <c r="T70" s="228"/>
      <c r="U70" s="228"/>
      <c r="V70" s="228"/>
      <c r="W70" s="228"/>
      <c r="X70" s="228"/>
    </row>
    <row r="71" spans="2:24" s="227" customFormat="1">
      <c r="C71" s="237" t="s">
        <v>2992</v>
      </c>
      <c r="D71" s="237"/>
      <c r="E71" s="238" t="s">
        <v>3012</v>
      </c>
      <c r="F71" s="239" t="s">
        <v>3013</v>
      </c>
      <c r="G71" s="239" t="s">
        <v>3014</v>
      </c>
      <c r="H71" s="239" t="s">
        <v>3015</v>
      </c>
      <c r="I71" s="238" t="s">
        <v>3016</v>
      </c>
      <c r="J71" s="239" t="s">
        <v>3017</v>
      </c>
      <c r="K71" s="239" t="s">
        <v>3018</v>
      </c>
      <c r="L71" s="239" t="s">
        <v>3019</v>
      </c>
      <c r="M71" s="238" t="s">
        <v>3020</v>
      </c>
      <c r="N71" s="239" t="s">
        <v>3021</v>
      </c>
      <c r="O71" s="239" t="s">
        <v>3022</v>
      </c>
      <c r="P71" s="239" t="s">
        <v>3023</v>
      </c>
      <c r="Q71" s="238" t="s">
        <v>3024</v>
      </c>
      <c r="R71" s="239" t="s">
        <v>3025</v>
      </c>
      <c r="S71" s="239" t="s">
        <v>3026</v>
      </c>
      <c r="T71" s="239" t="s">
        <v>3027</v>
      </c>
      <c r="U71" s="238" t="s">
        <v>3028</v>
      </c>
      <c r="V71" s="239" t="s">
        <v>3029</v>
      </c>
      <c r="W71" s="239" t="s">
        <v>3030</v>
      </c>
      <c r="X71" s="239" t="s">
        <v>3031</v>
      </c>
    </row>
    <row r="72" spans="2:24" s="227" customFormat="1">
      <c r="C72" s="240" t="s">
        <v>687</v>
      </c>
      <c r="D72" s="240"/>
      <c r="E72" s="241">
        <v>17997</v>
      </c>
      <c r="F72" s="240">
        <v>17273</v>
      </c>
      <c r="G72" s="240">
        <v>18107</v>
      </c>
      <c r="H72" s="240">
        <v>20665</v>
      </c>
      <c r="I72" s="241">
        <v>19587</v>
      </c>
      <c r="J72" s="240">
        <v>18400</v>
      </c>
      <c r="K72" s="240">
        <v>18925</v>
      </c>
      <c r="L72" s="240">
        <v>24429</v>
      </c>
      <c r="M72" s="241">
        <v>19326</v>
      </c>
      <c r="N72" s="240">
        <v>19098</v>
      </c>
      <c r="O72" s="240">
        <v>19510</v>
      </c>
      <c r="P72" s="240">
        <v>23601</v>
      </c>
      <c r="Q72" s="241">
        <v>21644</v>
      </c>
      <c r="R72" s="240">
        <v>21928</v>
      </c>
      <c r="S72" s="240">
        <v>22627</v>
      </c>
      <c r="T72" s="240">
        <v>24646</v>
      </c>
      <c r="U72" s="241">
        <v>24104</v>
      </c>
      <c r="V72" s="240">
        <v>25470</v>
      </c>
      <c r="W72" s="240">
        <v>25656</v>
      </c>
      <c r="X72" s="240">
        <v>28314</v>
      </c>
    </row>
    <row r="73" spans="2:24" s="227" customFormat="1">
      <c r="C73" s="242" t="s">
        <v>3005</v>
      </c>
      <c r="D73" s="243"/>
      <c r="E73" s="244"/>
      <c r="F73" s="243"/>
      <c r="G73" s="243"/>
      <c r="H73" s="243"/>
      <c r="I73" s="244">
        <v>6.7999999999999996E-3</v>
      </c>
      <c r="J73" s="243">
        <v>0.11269999999999999</v>
      </c>
      <c r="K73" s="243">
        <v>0.1595</v>
      </c>
      <c r="L73" s="243">
        <v>8.0100000000000005E-2</v>
      </c>
      <c r="M73" s="244">
        <v>6.7999999999999996E-3</v>
      </c>
      <c r="N73" s="243">
        <v>0.11269999999999999</v>
      </c>
      <c r="O73" s="243">
        <v>0.1595</v>
      </c>
      <c r="P73" s="243">
        <v>8.0100000000000005E-2</v>
      </c>
      <c r="Q73" s="244">
        <v>6.7999999999999996E-3</v>
      </c>
      <c r="R73" s="243">
        <v>0.11269999999999999</v>
      </c>
      <c r="S73" s="243">
        <v>0.1595</v>
      </c>
      <c r="T73" s="243">
        <v>8.0100000000000005E-2</v>
      </c>
      <c r="U73" s="244">
        <v>6.7999999999999996E-3</v>
      </c>
      <c r="V73" s="243">
        <v>0.11269999999999999</v>
      </c>
      <c r="W73" s="243">
        <v>0.1595</v>
      </c>
      <c r="X73" s="243">
        <v>8.0100000000000005E-2</v>
      </c>
    </row>
    <row r="74" spans="2:24" s="227" customFormat="1">
      <c r="C74" s="242" t="s">
        <v>3006</v>
      </c>
      <c r="D74" s="243"/>
      <c r="E74" s="244"/>
      <c r="F74" s="243">
        <v>-4.022892704339609E-2</v>
      </c>
      <c r="G74" s="243">
        <v>4.8283448156081654E-2</v>
      </c>
      <c r="H74" s="245">
        <v>0.14127133152924287</v>
      </c>
      <c r="I74" s="246">
        <v>-5.2165497217517509E-2</v>
      </c>
      <c r="J74" s="243">
        <v>-6.0601419308725202E-2</v>
      </c>
      <c r="K74" s="243">
        <v>2.8532608695652106E-2</v>
      </c>
      <c r="L74" s="245">
        <v>0.29083223249669743</v>
      </c>
      <c r="M74" s="246">
        <v>-0.20889107208645463</v>
      </c>
      <c r="N74" s="243">
        <v>-1.1797578391803842E-2</v>
      </c>
      <c r="O74" s="243">
        <v>2.1572939574824535E-2</v>
      </c>
      <c r="P74" s="245">
        <v>0.2096873398257304</v>
      </c>
      <c r="Q74" s="246">
        <v>-8.2920215245116724E-2</v>
      </c>
      <c r="R74" s="243">
        <v>1.3121419330992312E-2</v>
      </c>
      <c r="S74" s="243">
        <v>3.187705217074055E-2</v>
      </c>
      <c r="T74" s="245">
        <v>8.9229681354134449E-2</v>
      </c>
      <c r="U74" s="246">
        <v>-2.1991398198490608E-2</v>
      </c>
      <c r="V74" s="243">
        <v>5.6671091934948459E-2</v>
      </c>
      <c r="W74" s="243">
        <v>7.3027090694934849E-3</v>
      </c>
      <c r="X74" s="245">
        <v>0.10360149672591201</v>
      </c>
    </row>
    <row r="75" spans="2:24" s="227" customFormat="1">
      <c r="C75" s="247" t="s">
        <v>3007</v>
      </c>
      <c r="D75" s="228"/>
      <c r="E75" s="248">
        <v>9436</v>
      </c>
      <c r="F75" s="249">
        <v>9114</v>
      </c>
      <c r="G75" s="249">
        <v>9274</v>
      </c>
      <c r="H75" s="249">
        <v>10016</v>
      </c>
      <c r="I75" s="248">
        <v>10006</v>
      </c>
      <c r="J75" s="249">
        <v>8889</v>
      </c>
      <c r="K75" s="249">
        <v>8829</v>
      </c>
      <c r="L75" s="249">
        <v>9352</v>
      </c>
      <c r="M75" s="248">
        <v>9777</v>
      </c>
      <c r="N75" s="249">
        <v>8820</v>
      </c>
      <c r="O75" s="249">
        <v>9010</v>
      </c>
      <c r="P75" s="249">
        <v>9977</v>
      </c>
      <c r="Q75" s="248">
        <v>10002</v>
      </c>
      <c r="R75" s="249">
        <v>10100</v>
      </c>
      <c r="S75" s="249">
        <v>10468</v>
      </c>
      <c r="T75" s="249">
        <v>11744</v>
      </c>
      <c r="U75" s="248">
        <v>11783</v>
      </c>
      <c r="V75" s="249">
        <v>12530</v>
      </c>
      <c r="W75" s="249">
        <v>13490</v>
      </c>
      <c r="X75" s="249">
        <v>15421</v>
      </c>
    </row>
    <row r="76" spans="2:24" s="227" customFormat="1">
      <c r="C76" s="250" t="s">
        <v>3005</v>
      </c>
      <c r="D76" s="228"/>
      <c r="E76" s="251"/>
      <c r="F76" s="252"/>
      <c r="G76" s="252"/>
      <c r="H76" s="252"/>
      <c r="I76" s="251">
        <v>6.0406952098346789E-2</v>
      </c>
      <c r="J76" s="252">
        <v>-2.4687294272547677E-2</v>
      </c>
      <c r="K76" s="252">
        <v>-4.7983610092732332E-2</v>
      </c>
      <c r="L76" s="252">
        <v>-6.6293929712460065E-2</v>
      </c>
      <c r="M76" s="251">
        <v>-2.2886268239056595E-2</v>
      </c>
      <c r="N76" s="252">
        <v>-7.7624029699628894E-3</v>
      </c>
      <c r="O76" s="252">
        <v>2.0500622947106084E-2</v>
      </c>
      <c r="P76" s="252">
        <v>6.6830624465354926E-2</v>
      </c>
      <c r="Q76" s="251">
        <v>2.3013194231359391E-2</v>
      </c>
      <c r="R76" s="252">
        <v>0.14512471655328807</v>
      </c>
      <c r="S76" s="252">
        <v>0.16182019977802442</v>
      </c>
      <c r="T76" s="252">
        <v>0.177107346897865</v>
      </c>
      <c r="U76" s="251">
        <v>0.17806438712257555</v>
      </c>
      <c r="V76" s="252">
        <v>0.24059405940594059</v>
      </c>
      <c r="W76" s="252">
        <v>0.28868933893771498</v>
      </c>
      <c r="X76" s="252">
        <v>0.31309604904632149</v>
      </c>
    </row>
    <row r="77" spans="2:24" s="227" customFormat="1">
      <c r="C77" s="256" t="s">
        <v>3006</v>
      </c>
      <c r="D77" s="257"/>
      <c r="E77" s="258"/>
      <c r="F77" s="259">
        <v>-3.4124629080118707E-2</v>
      </c>
      <c r="G77" s="259">
        <v>1.7555409260478383E-2</v>
      </c>
      <c r="H77" s="260">
        <v>8.0008626266983018E-2</v>
      </c>
      <c r="I77" s="261">
        <v>-9.9840255591054916E-4</v>
      </c>
      <c r="J77" s="259">
        <v>-0.11163302018788723</v>
      </c>
      <c r="K77" s="259">
        <v>-6.7499156260546478E-3</v>
      </c>
      <c r="L77" s="260">
        <v>5.9236606637218303E-2</v>
      </c>
      <c r="M77" s="261">
        <v>4.5444824636441394E-2</v>
      </c>
      <c r="N77" s="259">
        <v>-9.7882786130714994E-2</v>
      </c>
      <c r="O77" s="259">
        <v>2.1541950113378672E-2</v>
      </c>
      <c r="P77" s="260">
        <v>0.10732519422863485</v>
      </c>
      <c r="Q77" s="261">
        <v>2.5057632554876808E-3</v>
      </c>
      <c r="R77" s="259">
        <v>9.7980403919215586E-3</v>
      </c>
      <c r="S77" s="259">
        <v>3.6435643564356468E-2</v>
      </c>
      <c r="T77" s="260">
        <v>0.12189529996178838</v>
      </c>
      <c r="U77" s="261">
        <v>3.3208446866483943E-3</v>
      </c>
      <c r="V77" s="259">
        <v>6.3396418569124924E-2</v>
      </c>
      <c r="W77" s="259">
        <v>7.6616121308858753E-2</v>
      </c>
      <c r="X77" s="260">
        <v>0.14314306893995554</v>
      </c>
    </row>
    <row r="78" spans="2:24" s="227" customFormat="1">
      <c r="D78" s="235"/>
    </row>
    <row r="79" spans="2:24" s="227" customFormat="1">
      <c r="D79" s="235"/>
    </row>
    <row r="80" spans="2:24" s="226" customFormat="1">
      <c r="B80" s="35" t="s">
        <v>2958</v>
      </c>
      <c r="C80" s="36"/>
      <c r="D80" s="36"/>
      <c r="E80" s="36"/>
      <c r="F80" s="36"/>
      <c r="G80" s="36"/>
      <c r="H80" s="36"/>
    </row>
    <row r="81" spans="2:8" s="226" customFormat="1">
      <c r="B81" s="36"/>
      <c r="C81" s="230" t="s">
        <v>2959</v>
      </c>
      <c r="D81" s="36"/>
      <c r="E81" s="36"/>
      <c r="F81" s="36"/>
      <c r="G81" s="36"/>
      <c r="H81" s="36"/>
    </row>
    <row r="82" spans="2:8" s="226" customFormat="1">
      <c r="B82" s="36"/>
      <c r="C82" s="36" t="s">
        <v>2960</v>
      </c>
      <c r="D82" s="36"/>
      <c r="E82" s="36"/>
      <c r="F82" s="36"/>
      <c r="G82" s="36"/>
      <c r="H82" s="36"/>
    </row>
    <row r="83" spans="2:8" s="226" customFormat="1">
      <c r="B83" s="36"/>
      <c r="C83" s="36" t="s">
        <v>2961</v>
      </c>
      <c r="D83" s="36"/>
      <c r="E83" s="36"/>
      <c r="F83" s="36"/>
      <c r="G83" s="36"/>
      <c r="H83" s="36"/>
    </row>
    <row r="84" spans="2:8" s="226" customFormat="1">
      <c r="B84" s="36"/>
      <c r="C84" s="36"/>
      <c r="D84" s="36"/>
      <c r="E84" s="36"/>
      <c r="F84" s="36"/>
      <c r="G84" s="36"/>
      <c r="H84" s="36"/>
    </row>
    <row r="85" spans="2:8" s="226" customFormat="1">
      <c r="B85" s="36"/>
      <c r="C85" s="35" t="s">
        <v>2962</v>
      </c>
      <c r="D85" s="36"/>
      <c r="E85" s="36"/>
      <c r="F85" s="36"/>
      <c r="G85" s="36"/>
      <c r="H85" s="36"/>
    </row>
    <row r="86" spans="2:8" s="226" customFormat="1">
      <c r="B86" s="36"/>
      <c r="C86" s="346" t="s">
        <v>2963</v>
      </c>
      <c r="D86" s="347"/>
      <c r="E86" s="231" t="s">
        <v>2964</v>
      </c>
      <c r="F86" s="231" t="s">
        <v>2965</v>
      </c>
      <c r="G86" s="36"/>
      <c r="H86" s="36"/>
    </row>
    <row r="87" spans="2:8" s="226" customFormat="1">
      <c r="B87" s="36"/>
      <c r="C87" s="345">
        <v>2019</v>
      </c>
      <c r="D87" s="345"/>
      <c r="E87" s="232">
        <v>6927</v>
      </c>
      <c r="F87" s="232">
        <v>3</v>
      </c>
      <c r="G87" s="36"/>
      <c r="H87" s="36"/>
    </row>
    <row r="88" spans="2:8" s="226" customFormat="1">
      <c r="B88" s="36"/>
      <c r="C88" s="345">
        <v>2020</v>
      </c>
      <c r="D88" s="345"/>
      <c r="E88" s="232">
        <v>34354</v>
      </c>
      <c r="F88" s="232">
        <v>24</v>
      </c>
      <c r="G88" s="36"/>
      <c r="H88" s="36"/>
    </row>
    <row r="89" spans="2:8" s="226" customFormat="1">
      <c r="B89" s="36"/>
      <c r="C89" s="345">
        <v>2021</v>
      </c>
      <c r="D89" s="345"/>
      <c r="E89" s="232">
        <v>105767</v>
      </c>
      <c r="F89" s="232">
        <v>61</v>
      </c>
      <c r="G89" s="36"/>
      <c r="H89" s="36"/>
    </row>
    <row r="90" spans="2:8" s="226" customFormat="1">
      <c r="B90" s="36"/>
      <c r="C90" s="348">
        <v>2022</v>
      </c>
      <c r="D90" s="348"/>
      <c r="E90" s="233">
        <v>116715</v>
      </c>
      <c r="F90" s="233">
        <v>53</v>
      </c>
      <c r="G90" s="36"/>
      <c r="H90" s="36"/>
    </row>
    <row r="91" spans="2:8" s="226" customFormat="1">
      <c r="B91" s="36"/>
      <c r="C91" s="348">
        <v>2023</v>
      </c>
      <c r="D91" s="348"/>
      <c r="E91" s="233">
        <v>148819</v>
      </c>
      <c r="F91" s="233">
        <v>60</v>
      </c>
      <c r="G91" s="36"/>
      <c r="H91" s="36"/>
    </row>
    <row r="92" spans="2:8" s="226" customFormat="1">
      <c r="B92" s="36"/>
      <c r="C92" s="345">
        <v>2024</v>
      </c>
      <c r="D92" s="345"/>
      <c r="E92" s="232">
        <v>27971</v>
      </c>
      <c r="F92" s="232">
        <v>17</v>
      </c>
      <c r="G92" s="36"/>
      <c r="H92" s="36"/>
    </row>
    <row r="93" spans="2:8" s="226" customFormat="1">
      <c r="B93" s="36"/>
      <c r="C93" s="36"/>
      <c r="D93" s="36"/>
      <c r="E93" s="36"/>
      <c r="F93" s="36"/>
      <c r="G93" s="36"/>
      <c r="H93" s="36"/>
    </row>
    <row r="94" spans="2:8" s="226" customFormat="1">
      <c r="B94" s="36"/>
      <c r="C94" s="36" t="s">
        <v>2984</v>
      </c>
      <c r="D94" s="36"/>
      <c r="E94" s="36"/>
      <c r="F94" s="36"/>
      <c r="G94" s="36"/>
      <c r="H94" s="36"/>
    </row>
    <row r="95" spans="2:8" s="226" customFormat="1">
      <c r="B95" s="36"/>
      <c r="C95" s="36" t="s">
        <v>2966</v>
      </c>
      <c r="D95" s="36"/>
      <c r="E95" s="36"/>
      <c r="F95" s="36"/>
      <c r="G95" s="36"/>
      <c r="H95" s="36"/>
    </row>
    <row r="96" spans="2:8" s="226" customFormat="1">
      <c r="B96" s="36"/>
      <c r="C96" s="36" t="s">
        <v>2967</v>
      </c>
      <c r="D96" s="36"/>
      <c r="E96" s="36"/>
      <c r="F96" s="36"/>
      <c r="G96" s="36"/>
      <c r="H96" s="36"/>
    </row>
    <row r="97" spans="2:8" s="226" customFormat="1">
      <c r="B97" s="36"/>
      <c r="C97" s="36"/>
      <c r="D97" s="36"/>
      <c r="E97" s="36"/>
      <c r="F97" s="36"/>
      <c r="G97" s="36"/>
      <c r="H97" s="36"/>
    </row>
    <row r="98" spans="2:8" s="226" customFormat="1">
      <c r="B98" s="36"/>
      <c r="C98" s="230" t="s">
        <v>2968</v>
      </c>
      <c r="D98" s="36"/>
      <c r="E98" s="36"/>
      <c r="F98" s="36"/>
      <c r="G98" s="36"/>
      <c r="H98" s="36"/>
    </row>
    <row r="99" spans="2:8" s="226" customFormat="1">
      <c r="B99" s="36"/>
      <c r="C99" s="36" t="s">
        <v>2969</v>
      </c>
      <c r="D99" s="36"/>
      <c r="E99" s="36"/>
      <c r="F99" s="36"/>
      <c r="G99" s="36"/>
      <c r="H99" s="36"/>
    </row>
    <row r="100" spans="2:8" s="226" customFormat="1">
      <c r="B100" s="36"/>
      <c r="C100" s="36" t="s">
        <v>2970</v>
      </c>
      <c r="D100" s="36"/>
      <c r="E100" s="36"/>
      <c r="F100" s="36"/>
      <c r="G100" s="36"/>
      <c r="H100" s="36"/>
    </row>
    <row r="101" spans="2:8" s="226" customFormat="1">
      <c r="B101" s="36"/>
      <c r="C101" s="36" t="s">
        <v>2985</v>
      </c>
      <c r="D101" s="36"/>
      <c r="E101" s="36"/>
      <c r="F101" s="36"/>
      <c r="G101" s="36"/>
      <c r="H101" s="36"/>
    </row>
    <row r="102" spans="2:8" s="226" customFormat="1">
      <c r="B102" s="36"/>
      <c r="C102" s="36"/>
      <c r="D102" s="36" t="s">
        <v>2971</v>
      </c>
      <c r="E102" s="36"/>
      <c r="F102" s="36"/>
      <c r="G102" s="36"/>
      <c r="H102" s="36"/>
    </row>
    <row r="103" spans="2:8" s="226" customFormat="1">
      <c r="B103" s="36"/>
      <c r="C103" s="36"/>
      <c r="D103" s="36"/>
      <c r="E103" s="36"/>
      <c r="F103" s="36"/>
      <c r="G103" s="36"/>
      <c r="H103" s="36"/>
    </row>
    <row r="104" spans="2:8" s="226" customFormat="1">
      <c r="B104" s="36"/>
      <c r="C104" s="230" t="s">
        <v>2972</v>
      </c>
      <c r="D104" s="36"/>
      <c r="E104" s="36"/>
      <c r="F104" s="36"/>
      <c r="G104" s="36"/>
      <c r="H104" s="36"/>
    </row>
    <row r="105" spans="2:8" s="226" customFormat="1">
      <c r="B105" s="36"/>
      <c r="C105" s="36" t="s">
        <v>2986</v>
      </c>
      <c r="D105" s="36"/>
      <c r="E105" s="36"/>
      <c r="F105" s="36"/>
      <c r="G105" s="36"/>
      <c r="H105" s="36"/>
    </row>
    <row r="106" spans="2:8" s="226" customFormat="1">
      <c r="B106" s="36"/>
      <c r="C106" s="36" t="s">
        <v>2973</v>
      </c>
      <c r="D106" s="36"/>
      <c r="E106" s="36"/>
      <c r="F106" s="36"/>
      <c r="G106" s="36"/>
      <c r="H106" s="36"/>
    </row>
    <row r="107" spans="2:8" s="226" customFormat="1">
      <c r="B107" s="36"/>
      <c r="C107" s="36" t="s">
        <v>2987</v>
      </c>
      <c r="D107" s="36"/>
      <c r="E107" s="36"/>
      <c r="F107" s="36"/>
      <c r="G107" s="36"/>
      <c r="H107" s="36"/>
    </row>
    <row r="108" spans="2:8" s="226" customFormat="1">
      <c r="B108" s="36"/>
      <c r="C108" s="36" t="s">
        <v>2988</v>
      </c>
      <c r="D108" s="36"/>
      <c r="E108" s="36"/>
      <c r="F108" s="36"/>
      <c r="G108" s="36"/>
      <c r="H108" s="36"/>
    </row>
    <row r="109" spans="2:8" s="226" customFormat="1">
      <c r="B109" s="36"/>
      <c r="C109" s="36"/>
      <c r="D109" s="36"/>
      <c r="E109" s="36"/>
      <c r="F109" s="36"/>
      <c r="G109" s="36"/>
      <c r="H109" s="36"/>
    </row>
    <row r="110" spans="2:8" s="226" customFormat="1">
      <c r="B110" s="36"/>
      <c r="C110" s="36"/>
      <c r="D110" s="36"/>
      <c r="E110" s="36"/>
      <c r="F110" s="36"/>
      <c r="G110" s="36"/>
      <c r="H110" s="36"/>
    </row>
    <row r="111" spans="2:8" s="226" customFormat="1">
      <c r="B111" s="35" t="s">
        <v>2974</v>
      </c>
      <c r="C111" s="36"/>
      <c r="D111" s="36"/>
      <c r="E111" s="36"/>
      <c r="F111" s="36"/>
      <c r="G111" s="36"/>
      <c r="H111" s="36"/>
    </row>
    <row r="112" spans="2:8" s="226" customFormat="1">
      <c r="B112" s="36"/>
      <c r="C112" s="234" t="s">
        <v>2975</v>
      </c>
      <c r="D112" s="36"/>
      <c r="E112" s="36"/>
      <c r="F112" s="36"/>
      <c r="G112" s="36"/>
      <c r="H112" s="36"/>
    </row>
    <row r="113" spans="2:8" s="226" customFormat="1">
      <c r="B113" s="36"/>
      <c r="C113" s="210" t="s">
        <v>2976</v>
      </c>
      <c r="D113" s="36"/>
      <c r="E113" s="36"/>
      <c r="F113" s="36"/>
      <c r="G113" s="36"/>
      <c r="H113" s="36"/>
    </row>
    <row r="114" spans="2:8" s="226" customFormat="1">
      <c r="B114" s="36"/>
      <c r="C114" s="36" t="s">
        <v>2977</v>
      </c>
      <c r="D114" s="36"/>
      <c r="E114" s="36"/>
      <c r="F114" s="36"/>
      <c r="G114" s="36"/>
      <c r="H114" s="36"/>
    </row>
    <row r="115" spans="2:8" s="226" customFormat="1">
      <c r="B115" s="36"/>
      <c r="C115" s="36"/>
      <c r="D115" s="36"/>
      <c r="E115" s="36"/>
      <c r="F115" s="36"/>
      <c r="G115" s="36"/>
      <c r="H115" s="36"/>
    </row>
    <row r="116" spans="2:8" s="226" customFormat="1">
      <c r="B116" s="36"/>
      <c r="C116" s="36"/>
      <c r="D116" s="36"/>
      <c r="E116" s="36"/>
      <c r="F116" s="36"/>
      <c r="G116" s="36"/>
      <c r="H116" s="36"/>
    </row>
    <row r="117" spans="2:8" s="226" customFormat="1">
      <c r="B117" s="36"/>
      <c r="C117" s="36"/>
      <c r="D117" s="36"/>
      <c r="E117" s="36"/>
      <c r="F117" s="36"/>
      <c r="G117" s="36"/>
      <c r="H117" s="36"/>
    </row>
    <row r="118" spans="2:8" s="226" customFormat="1">
      <c r="B118" s="36"/>
      <c r="C118" s="36"/>
      <c r="D118" s="36"/>
      <c r="E118" s="36"/>
      <c r="F118" s="36"/>
      <c r="G118" s="36"/>
      <c r="H118" s="36"/>
    </row>
    <row r="119" spans="2:8" s="226" customFormat="1">
      <c r="B119" s="36"/>
      <c r="C119" s="36"/>
      <c r="D119" s="36"/>
      <c r="E119" s="36"/>
      <c r="F119" s="36"/>
      <c r="G119" s="36"/>
      <c r="H119" s="36"/>
    </row>
    <row r="120" spans="2:8" s="226" customFormat="1">
      <c r="B120" s="36"/>
      <c r="C120" s="36"/>
      <c r="D120" s="36"/>
      <c r="E120" s="36"/>
      <c r="F120" s="36"/>
      <c r="G120" s="36"/>
      <c r="H120" s="36"/>
    </row>
    <row r="121" spans="2:8" s="226" customFormat="1">
      <c r="B121" s="36"/>
      <c r="C121" s="36"/>
      <c r="D121" s="36"/>
      <c r="E121" s="36"/>
      <c r="F121" s="36"/>
      <c r="G121" s="36"/>
      <c r="H121" s="36"/>
    </row>
    <row r="122" spans="2:8" s="226" customFormat="1">
      <c r="B122" s="36"/>
      <c r="C122" s="36"/>
      <c r="D122" s="36"/>
      <c r="E122" s="36"/>
      <c r="F122" s="36"/>
      <c r="G122" s="36"/>
      <c r="H122" s="36"/>
    </row>
    <row r="123" spans="2:8" s="226" customFormat="1">
      <c r="B123" s="36"/>
      <c r="C123" s="36"/>
      <c r="D123" s="36"/>
      <c r="E123" s="36"/>
      <c r="F123" s="36"/>
      <c r="G123" s="36"/>
      <c r="H123" s="36"/>
    </row>
    <row r="124" spans="2:8" s="226" customFormat="1">
      <c r="B124" s="36"/>
      <c r="C124" s="36"/>
      <c r="D124" s="36"/>
      <c r="E124" s="36"/>
      <c r="F124" s="36"/>
      <c r="G124" s="36"/>
      <c r="H124" s="36"/>
    </row>
    <row r="125" spans="2:8" s="226" customFormat="1">
      <c r="B125" s="36"/>
      <c r="C125" s="36"/>
      <c r="D125" s="36"/>
      <c r="E125" s="36"/>
      <c r="F125" s="36"/>
      <c r="G125" s="36"/>
      <c r="H125" s="36"/>
    </row>
    <row r="126" spans="2:8" s="226" customFormat="1">
      <c r="B126" s="36"/>
      <c r="C126" s="36"/>
      <c r="D126" s="36"/>
      <c r="E126" s="36"/>
      <c r="F126" s="36"/>
      <c r="G126" s="36"/>
      <c r="H126" s="36"/>
    </row>
    <row r="127" spans="2:8" s="226" customFormat="1">
      <c r="B127" s="36"/>
      <c r="C127" s="36"/>
      <c r="D127" s="36"/>
      <c r="E127" s="36"/>
      <c r="F127" s="36"/>
      <c r="G127" s="36"/>
      <c r="H127" s="36"/>
    </row>
    <row r="128" spans="2:8" s="226" customFormat="1">
      <c r="B128" s="36"/>
      <c r="C128" s="36"/>
      <c r="D128" s="36"/>
      <c r="E128" s="36"/>
      <c r="F128" s="36"/>
      <c r="G128" s="36"/>
      <c r="H128" s="36"/>
    </row>
    <row r="129" spans="2:8" s="226" customFormat="1">
      <c r="B129" s="36"/>
      <c r="C129" s="36"/>
      <c r="D129" s="36"/>
      <c r="E129" s="36"/>
      <c r="F129" s="36"/>
      <c r="G129" s="36"/>
      <c r="H129" s="36"/>
    </row>
    <row r="130" spans="2:8" s="226" customFormat="1">
      <c r="B130" s="36"/>
      <c r="C130" s="36"/>
      <c r="D130" s="36"/>
      <c r="E130" s="36"/>
      <c r="F130" s="36"/>
      <c r="G130" s="36"/>
      <c r="H130" s="36"/>
    </row>
    <row r="131" spans="2:8" s="226" customFormat="1">
      <c r="B131" s="36"/>
      <c r="C131" s="36"/>
      <c r="D131" s="36"/>
      <c r="E131" s="36"/>
      <c r="F131" s="36"/>
      <c r="G131" s="36"/>
      <c r="H131" s="36"/>
    </row>
    <row r="132" spans="2:8" s="226" customFormat="1">
      <c r="B132" s="36"/>
      <c r="C132" s="234" t="s">
        <v>2978</v>
      </c>
      <c r="D132" s="36"/>
      <c r="E132" s="36"/>
      <c r="F132" s="36"/>
      <c r="G132" s="36"/>
      <c r="H132" s="36"/>
    </row>
    <row r="133" spans="2:8" s="226" customFormat="1">
      <c r="B133" s="36"/>
      <c r="C133" s="36" t="s">
        <v>2979</v>
      </c>
      <c r="D133" s="36"/>
      <c r="E133" s="36"/>
      <c r="F133" s="36"/>
      <c r="G133" s="36"/>
      <c r="H133" s="36"/>
    </row>
    <row r="134" spans="2:8" s="226" customFormat="1">
      <c r="B134" s="36"/>
      <c r="C134" s="36" t="s">
        <v>2989</v>
      </c>
      <c r="D134" s="36"/>
      <c r="E134" s="36"/>
      <c r="F134" s="36"/>
      <c r="G134" s="36"/>
      <c r="H134" s="36"/>
    </row>
    <row r="135" spans="2:8" s="226" customFormat="1">
      <c r="B135" s="36"/>
      <c r="C135" s="210" t="s">
        <v>2980</v>
      </c>
      <c r="D135" s="36"/>
      <c r="E135" s="36"/>
      <c r="F135" s="36"/>
      <c r="G135" s="36"/>
      <c r="H135" s="36"/>
    </row>
    <row r="136" spans="2:8" s="226" customFormat="1">
      <c r="B136" s="36"/>
      <c r="C136" s="210"/>
      <c r="D136" s="36" t="s">
        <v>2981</v>
      </c>
      <c r="E136" s="36"/>
      <c r="F136" s="36"/>
      <c r="G136" s="36"/>
      <c r="H136" s="36"/>
    </row>
    <row r="137" spans="2:8" s="226" customFormat="1">
      <c r="B137" s="36"/>
      <c r="C137" s="210"/>
      <c r="D137" s="36" t="s">
        <v>2982</v>
      </c>
      <c r="E137" s="36"/>
      <c r="F137" s="36"/>
      <c r="G137" s="36"/>
      <c r="H137" s="36"/>
    </row>
    <row r="138" spans="2:8" s="226" customFormat="1">
      <c r="B138" s="36"/>
      <c r="C138" s="210" t="s">
        <v>2983</v>
      </c>
      <c r="D138" s="36"/>
      <c r="E138" s="36"/>
      <c r="F138" s="36"/>
      <c r="G138" s="36"/>
      <c r="H138" s="36"/>
    </row>
    <row r="139" spans="2:8" s="226" customFormat="1"/>
    <row r="140" spans="2:8" s="226" customFormat="1"/>
    <row r="141" spans="2:8">
      <c r="B141" s="1" t="s">
        <v>2935</v>
      </c>
    </row>
    <row r="143" spans="2:8">
      <c r="B143" s="209" t="s">
        <v>2327</v>
      </c>
      <c r="C143" s="209"/>
      <c r="D143" s="208">
        <v>43466</v>
      </c>
      <c r="E143" s="208">
        <v>43831</v>
      </c>
      <c r="F143" s="208">
        <v>44197</v>
      </c>
      <c r="G143" s="208">
        <v>44562</v>
      </c>
      <c r="H143" s="208">
        <v>44927</v>
      </c>
    </row>
    <row r="145" spans="2:8">
      <c r="B145" s="201" t="s">
        <v>2296</v>
      </c>
      <c r="C145" s="201"/>
      <c r="D145" s="200">
        <v>15182553.17</v>
      </c>
      <c r="E145" s="200">
        <v>14903657.73</v>
      </c>
      <c r="F145" s="200">
        <v>15493381.77</v>
      </c>
      <c r="G145" s="200">
        <v>17302020.190000001</v>
      </c>
      <c r="H145" s="200">
        <v>21296205.57</v>
      </c>
    </row>
    <row r="146" spans="2:8">
      <c r="B146" s="199" t="s">
        <v>2279</v>
      </c>
      <c r="C146" s="199"/>
      <c r="D146" s="198">
        <v>0.15720000000000001</v>
      </c>
      <c r="E146" s="198">
        <v>-1.84E-2</v>
      </c>
      <c r="F146" s="198">
        <v>3.9600000000000003E-2</v>
      </c>
      <c r="G146" s="198">
        <v>0.1167</v>
      </c>
      <c r="H146" s="198">
        <v>0.23089999999999999</v>
      </c>
    </row>
    <row r="147" spans="2:8">
      <c r="B147" s="207" t="s">
        <v>2295</v>
      </c>
      <c r="C147" s="207"/>
      <c r="D147" s="206"/>
      <c r="E147" s="206"/>
      <c r="F147" s="206"/>
      <c r="G147" s="206"/>
      <c r="H147" s="206"/>
    </row>
    <row r="148" spans="2:8">
      <c r="B148" s="205" t="s">
        <v>2361</v>
      </c>
      <c r="C148" s="205"/>
      <c r="D148" s="204"/>
      <c r="E148" s="204"/>
      <c r="F148" s="204"/>
      <c r="G148" s="204"/>
      <c r="H148" s="204"/>
    </row>
    <row r="149" spans="2:8">
      <c r="B149" s="205" t="s">
        <v>2359</v>
      </c>
      <c r="C149" s="205"/>
      <c r="D149" s="204">
        <v>23348148</v>
      </c>
      <c r="E149" s="204">
        <v>21272879</v>
      </c>
      <c r="F149" s="204">
        <v>32968816</v>
      </c>
      <c r="G149" s="204">
        <v>50671348</v>
      </c>
      <c r="H149" s="204"/>
    </row>
    <row r="150" spans="2:8">
      <c r="B150" s="205" t="s">
        <v>2358</v>
      </c>
      <c r="C150" s="205"/>
      <c r="D150" s="204">
        <v>1275182</v>
      </c>
      <c r="E150" s="204">
        <v>563394</v>
      </c>
      <c r="F150" s="204">
        <v>2520357</v>
      </c>
      <c r="G150" s="204">
        <v>1672831</v>
      </c>
      <c r="H150" s="204"/>
    </row>
    <row r="151" spans="2:8">
      <c r="B151" s="205" t="s">
        <v>2292</v>
      </c>
      <c r="C151" s="205"/>
      <c r="D151" s="204">
        <v>1294872</v>
      </c>
      <c r="E151" s="204">
        <v>997245</v>
      </c>
      <c r="F151" s="204">
        <v>1749101</v>
      </c>
      <c r="G151" s="204">
        <v>3886460</v>
      </c>
      <c r="H151" s="204"/>
    </row>
    <row r="152" spans="2:8">
      <c r="B152" s="205" t="s">
        <v>2360</v>
      </c>
      <c r="C152" s="205"/>
      <c r="D152" s="204"/>
      <c r="E152" s="204"/>
      <c r="F152" s="204"/>
      <c r="G152" s="204"/>
      <c r="H152" s="204"/>
    </row>
    <row r="153" spans="2:8">
      <c r="B153" s="205" t="s">
        <v>2359</v>
      </c>
      <c r="C153" s="205"/>
      <c r="D153" s="204">
        <v>13313675</v>
      </c>
      <c r="E153" s="204">
        <v>13122331</v>
      </c>
      <c r="F153" s="204">
        <v>13744650</v>
      </c>
      <c r="G153" s="204">
        <v>15473615</v>
      </c>
      <c r="H153" s="204"/>
    </row>
    <row r="154" spans="2:8">
      <c r="B154" s="205" t="s">
        <v>2358</v>
      </c>
      <c r="C154" s="205"/>
      <c r="D154" s="204">
        <v>1458465</v>
      </c>
      <c r="E154" s="204">
        <v>1213956</v>
      </c>
      <c r="F154" s="204">
        <v>671312</v>
      </c>
      <c r="G154" s="204">
        <v>930213</v>
      </c>
      <c r="H154" s="204"/>
    </row>
    <row r="155" spans="2:8">
      <c r="B155" s="205" t="s">
        <v>2357</v>
      </c>
      <c r="C155" s="205"/>
      <c r="D155" s="204">
        <v>1265000</v>
      </c>
      <c r="E155" s="204">
        <v>1472784</v>
      </c>
      <c r="F155" s="204">
        <v>2044322</v>
      </c>
      <c r="G155" s="204">
        <v>1741067</v>
      </c>
      <c r="H155" s="204"/>
    </row>
    <row r="156" spans="2:8">
      <c r="B156" s="205" t="s">
        <v>2356</v>
      </c>
      <c r="C156" s="205"/>
      <c r="D156" s="204"/>
      <c r="E156" s="204"/>
      <c r="F156" s="204"/>
      <c r="G156" s="204"/>
      <c r="H156" s="204"/>
    </row>
    <row r="157" spans="2:8">
      <c r="B157" s="205" t="s">
        <v>2355</v>
      </c>
      <c r="C157" s="205"/>
      <c r="D157" s="204">
        <v>106001</v>
      </c>
      <c r="E157" s="204">
        <v>129255</v>
      </c>
      <c r="F157" s="204"/>
      <c r="G157" s="204"/>
      <c r="H157" s="204"/>
    </row>
    <row r="158" spans="2:8">
      <c r="B158" s="205" t="s">
        <v>2354</v>
      </c>
      <c r="C158" s="205"/>
      <c r="D158" s="204">
        <v>460378</v>
      </c>
      <c r="E158" s="204">
        <v>496603</v>
      </c>
      <c r="F158" s="204">
        <v>630749</v>
      </c>
      <c r="G158" s="204">
        <v>1085967</v>
      </c>
      <c r="H158" s="204"/>
    </row>
    <row r="159" spans="2:8">
      <c r="B159" s="205" t="s">
        <v>2353</v>
      </c>
      <c r="C159" s="205"/>
      <c r="D159" s="204"/>
      <c r="E159" s="204"/>
      <c r="F159" s="204"/>
      <c r="G159" s="204"/>
      <c r="H159" s="204"/>
    </row>
    <row r="160" spans="2:8">
      <c r="B160" s="205" t="s">
        <v>2352</v>
      </c>
      <c r="C160" s="205"/>
      <c r="D160" s="204"/>
      <c r="E160" s="204"/>
      <c r="F160" s="204"/>
      <c r="G160" s="204"/>
      <c r="H160" s="204"/>
    </row>
    <row r="161" spans="2:8">
      <c r="B161" s="205" t="s">
        <v>2292</v>
      </c>
      <c r="C161" s="205"/>
      <c r="D161" s="204">
        <v>383046</v>
      </c>
      <c r="E161" s="204">
        <v>420229</v>
      </c>
      <c r="F161" s="204">
        <v>593215</v>
      </c>
      <c r="G161" s="204">
        <v>424195</v>
      </c>
      <c r="H161" s="204"/>
    </row>
    <row r="162" spans="2:8">
      <c r="B162" s="205" t="s">
        <v>2351</v>
      </c>
      <c r="C162" s="205"/>
      <c r="D162" s="204">
        <v>-1804012</v>
      </c>
      <c r="E162" s="204">
        <v>-1951500</v>
      </c>
      <c r="F162" s="204">
        <v>-2190866</v>
      </c>
      <c r="G162" s="204">
        <v>-2353037</v>
      </c>
      <c r="H162" s="204"/>
    </row>
    <row r="163" spans="2:8">
      <c r="B163" s="205" t="s">
        <v>2350</v>
      </c>
      <c r="C163" s="205"/>
      <c r="D163" s="204"/>
      <c r="E163" s="204"/>
      <c r="F163" s="204"/>
      <c r="G163" s="204"/>
      <c r="H163" s="204"/>
    </row>
    <row r="164" spans="2:8">
      <c r="B164" s="203" t="s">
        <v>2288</v>
      </c>
      <c r="C164" s="203"/>
      <c r="D164" s="202">
        <v>991366.22</v>
      </c>
      <c r="E164" s="202">
        <v>744653.11</v>
      </c>
      <c r="F164" s="202">
        <v>-516737.81</v>
      </c>
      <c r="G164" s="202">
        <v>366439.55</v>
      </c>
      <c r="H164" s="202">
        <v>1048027.14</v>
      </c>
    </row>
    <row r="165" spans="2:8">
      <c r="B165" s="199" t="s">
        <v>2287</v>
      </c>
      <c r="C165" s="199"/>
      <c r="D165" s="198">
        <v>6.5299999999999997E-2</v>
      </c>
      <c r="E165" s="198">
        <v>0.05</v>
      </c>
      <c r="F165" s="198">
        <v>-3.3399999999999999E-2</v>
      </c>
      <c r="G165" s="198">
        <v>2.12E-2</v>
      </c>
      <c r="H165" s="198">
        <v>4.9200000000000001E-2</v>
      </c>
    </row>
    <row r="166" spans="2:8">
      <c r="B166" s="201" t="s">
        <v>2286</v>
      </c>
      <c r="C166" s="201"/>
      <c r="D166" s="200">
        <v>290167.61</v>
      </c>
      <c r="E166" s="200">
        <v>74367.13</v>
      </c>
      <c r="F166" s="200">
        <v>-1384815.78</v>
      </c>
      <c r="G166" s="200">
        <v>-355560.59</v>
      </c>
      <c r="H166" s="200">
        <v>282260.71999999997</v>
      </c>
    </row>
    <row r="167" spans="2:8">
      <c r="B167" s="199" t="s">
        <v>2285</v>
      </c>
      <c r="C167" s="199"/>
      <c r="D167" s="198">
        <v>1.9099999999999999E-2</v>
      </c>
      <c r="E167" s="198">
        <v>5.0000000000000001E-3</v>
      </c>
      <c r="F167" s="198">
        <v>-8.9399999999999993E-2</v>
      </c>
      <c r="G167" s="198">
        <v>-2.06E-2</v>
      </c>
      <c r="H167" s="198">
        <v>1.3299999999999999E-2</v>
      </c>
    </row>
    <row r="168" spans="2:8">
      <c r="B168" s="199" t="s">
        <v>2279</v>
      </c>
      <c r="C168" s="199"/>
      <c r="D168" s="198" t="s">
        <v>2278</v>
      </c>
      <c r="E168" s="198">
        <v>-0.74370000000000003</v>
      </c>
      <c r="F168" s="198" t="s">
        <v>2277</v>
      </c>
      <c r="G168" s="198" t="s">
        <v>2276</v>
      </c>
      <c r="H168" s="198" t="s">
        <v>2278</v>
      </c>
    </row>
    <row r="169" spans="2:8">
      <c r="B169" s="207" t="s">
        <v>2326</v>
      </c>
      <c r="C169" s="207"/>
      <c r="D169" s="206"/>
      <c r="E169" s="206"/>
      <c r="F169" s="206"/>
      <c r="G169" s="206"/>
      <c r="H169" s="206"/>
    </row>
    <row r="170" spans="2:8">
      <c r="B170" s="205" t="s">
        <v>2360</v>
      </c>
      <c r="C170" s="205"/>
      <c r="D170" s="204"/>
      <c r="E170" s="204"/>
      <c r="F170" s="204"/>
      <c r="G170" s="204"/>
      <c r="H170" s="204"/>
    </row>
    <row r="171" spans="2:8">
      <c r="B171" s="205" t="s">
        <v>2359</v>
      </c>
      <c r="C171" s="205"/>
      <c r="D171" s="204">
        <v>281597</v>
      </c>
      <c r="E171" s="204">
        <v>223065</v>
      </c>
      <c r="F171" s="204">
        <v>-720623</v>
      </c>
      <c r="G171" s="204">
        <v>-160405</v>
      </c>
      <c r="H171" s="204"/>
    </row>
    <row r="172" spans="2:8">
      <c r="B172" s="205" t="s">
        <v>2358</v>
      </c>
      <c r="C172" s="205"/>
      <c r="D172" s="204">
        <v>168478</v>
      </c>
      <c r="E172" s="204">
        <v>-60815</v>
      </c>
      <c r="F172" s="204">
        <v>-192314</v>
      </c>
      <c r="G172" s="204">
        <v>-184514</v>
      </c>
      <c r="H172" s="204"/>
    </row>
    <row r="173" spans="2:8">
      <c r="B173" s="205" t="s">
        <v>2357</v>
      </c>
      <c r="C173" s="205"/>
      <c r="D173" s="204">
        <v>49376</v>
      </c>
      <c r="E173" s="204">
        <v>131883</v>
      </c>
      <c r="F173" s="204">
        <v>130845</v>
      </c>
      <c r="G173" s="204">
        <v>171197</v>
      </c>
      <c r="H173" s="204"/>
    </row>
    <row r="174" spans="2:8">
      <c r="B174" s="205" t="s">
        <v>2356</v>
      </c>
      <c r="C174" s="205"/>
      <c r="D174" s="204"/>
      <c r="E174" s="204"/>
      <c r="F174" s="204"/>
      <c r="G174" s="204"/>
      <c r="H174" s="204"/>
    </row>
    <row r="175" spans="2:8">
      <c r="B175" s="205" t="s">
        <v>2355</v>
      </c>
      <c r="C175" s="205"/>
      <c r="D175" s="204">
        <v>4491</v>
      </c>
      <c r="E175" s="204">
        <v>6789</v>
      </c>
      <c r="F175" s="204"/>
      <c r="G175" s="204"/>
      <c r="H175" s="204"/>
    </row>
    <row r="176" spans="2:8">
      <c r="B176" s="205" t="s">
        <v>2354</v>
      </c>
      <c r="C176" s="205"/>
      <c r="D176" s="204">
        <v>22197</v>
      </c>
      <c r="E176" s="204">
        <v>12274</v>
      </c>
      <c r="F176" s="204">
        <v>5925</v>
      </c>
      <c r="G176" s="204">
        <v>98103</v>
      </c>
      <c r="H176" s="204"/>
    </row>
    <row r="177" spans="2:8">
      <c r="B177" s="205" t="s">
        <v>2353</v>
      </c>
      <c r="C177" s="205"/>
      <c r="D177" s="204"/>
      <c r="E177" s="204"/>
      <c r="F177" s="204"/>
      <c r="G177" s="204"/>
      <c r="H177" s="204"/>
    </row>
    <row r="178" spans="2:8">
      <c r="B178" s="205" t="s">
        <v>2352</v>
      </c>
      <c r="C178" s="205"/>
      <c r="D178" s="204"/>
      <c r="E178" s="204"/>
      <c r="F178" s="204"/>
      <c r="G178" s="204"/>
      <c r="H178" s="204"/>
    </row>
    <row r="179" spans="2:8">
      <c r="B179" s="205" t="s">
        <v>2292</v>
      </c>
      <c r="C179" s="205"/>
      <c r="D179" s="204">
        <v>-10156</v>
      </c>
      <c r="E179" s="204">
        <v>-55682</v>
      </c>
      <c r="F179" s="204">
        <v>-556063</v>
      </c>
      <c r="G179" s="204">
        <v>-204499</v>
      </c>
      <c r="H179" s="204"/>
    </row>
    <row r="180" spans="2:8">
      <c r="B180" s="205" t="s">
        <v>2351</v>
      </c>
      <c r="C180" s="205"/>
      <c r="D180" s="204">
        <v>-225815</v>
      </c>
      <c r="E180" s="204">
        <v>-183147</v>
      </c>
      <c r="F180" s="204">
        <v>-52586</v>
      </c>
      <c r="G180" s="204">
        <v>-75443</v>
      </c>
      <c r="H180" s="204"/>
    </row>
    <row r="181" spans="2:8">
      <c r="B181" s="205" t="s">
        <v>2350</v>
      </c>
      <c r="C181" s="205"/>
      <c r="D181" s="204"/>
      <c r="E181" s="204"/>
      <c r="F181" s="204"/>
      <c r="G181" s="204"/>
      <c r="H181" s="204"/>
    </row>
    <row r="182" spans="2:8">
      <c r="B182" s="203" t="s">
        <v>2284</v>
      </c>
      <c r="C182" s="203"/>
      <c r="D182" s="202">
        <v>693359.61</v>
      </c>
      <c r="E182" s="202">
        <v>483530.13</v>
      </c>
      <c r="F182" s="202">
        <v>-986082.78</v>
      </c>
      <c r="G182" s="202">
        <v>65615.41</v>
      </c>
      <c r="H182" s="202">
        <v>754204.72</v>
      </c>
    </row>
    <row r="183" spans="2:8">
      <c r="B183" s="199" t="s">
        <v>2283</v>
      </c>
      <c r="C183" s="199"/>
      <c r="D183" s="198">
        <v>4.5699999999999998E-2</v>
      </c>
      <c r="E183" s="198">
        <v>3.2399999999999998E-2</v>
      </c>
      <c r="F183" s="198">
        <v>-6.3600000000000004E-2</v>
      </c>
      <c r="G183" s="198">
        <v>3.8E-3</v>
      </c>
      <c r="H183" s="198">
        <v>3.5400000000000001E-2</v>
      </c>
    </row>
    <row r="184" spans="2:8">
      <c r="B184" s="203" t="s">
        <v>2282</v>
      </c>
      <c r="C184" s="203"/>
      <c r="D184" s="202">
        <v>89941.16</v>
      </c>
      <c r="E184" s="202">
        <v>-568967.64</v>
      </c>
      <c r="F184" s="202">
        <v>-1632184.28</v>
      </c>
      <c r="G184" s="202">
        <v>-431095.25</v>
      </c>
      <c r="H184" s="202">
        <v>-8045.68</v>
      </c>
    </row>
    <row r="185" spans="2:8">
      <c r="B185" s="201" t="s">
        <v>2281</v>
      </c>
      <c r="C185" s="201"/>
      <c r="D185" s="200">
        <v>213081.11</v>
      </c>
      <c r="E185" s="200">
        <v>-835177.68</v>
      </c>
      <c r="F185" s="200">
        <v>-1141204.4099999999</v>
      </c>
      <c r="G185" s="200">
        <v>-295177.09999999998</v>
      </c>
      <c r="H185" s="200">
        <v>144930.28</v>
      </c>
    </row>
    <row r="186" spans="2:8">
      <c r="B186" s="199" t="s">
        <v>2280</v>
      </c>
      <c r="C186" s="199"/>
      <c r="D186" s="198">
        <v>1.4E-2</v>
      </c>
      <c r="E186" s="198">
        <v>-5.6000000000000001E-2</v>
      </c>
      <c r="F186" s="198">
        <v>-7.3700000000000002E-2</v>
      </c>
      <c r="G186" s="198">
        <v>-1.7100000000000001E-2</v>
      </c>
      <c r="H186" s="198">
        <v>6.7999999999999996E-3</v>
      </c>
    </row>
    <row r="187" spans="2:8">
      <c r="B187" s="199" t="s">
        <v>2279</v>
      </c>
      <c r="C187" s="199"/>
      <c r="D187" s="198" t="s">
        <v>2278</v>
      </c>
      <c r="E187" s="198" t="s">
        <v>2277</v>
      </c>
      <c r="F187" s="198" t="s">
        <v>2276</v>
      </c>
      <c r="G187" s="198" t="s">
        <v>2276</v>
      </c>
      <c r="H187" s="198" t="s">
        <v>2278</v>
      </c>
    </row>
    <row r="188" spans="2:8">
      <c r="B188" s="197" t="s">
        <v>2275</v>
      </c>
      <c r="C188" s="197"/>
      <c r="D188" s="196">
        <v>164078.79</v>
      </c>
      <c r="E188" s="196">
        <v>-833786.99</v>
      </c>
      <c r="F188" s="196">
        <v>-929318.92</v>
      </c>
      <c r="G188" s="196">
        <v>-216949.61</v>
      </c>
      <c r="H188" s="196">
        <v>221711</v>
      </c>
    </row>
    <row r="190" spans="2:8">
      <c r="B190" s="1" t="s">
        <v>2934</v>
      </c>
    </row>
    <row r="191" spans="2:8">
      <c r="B191" s="211" t="s">
        <v>2933</v>
      </c>
    </row>
    <row r="192" spans="2:8">
      <c r="B192" s="211" t="s">
        <v>2932</v>
      </c>
    </row>
    <row r="193" spans="2:2">
      <c r="B193" s="211" t="s">
        <v>2931</v>
      </c>
    </row>
    <row r="194" spans="2:2">
      <c r="B194" s="211" t="s">
        <v>2930</v>
      </c>
    </row>
    <row r="196" spans="2:2">
      <c r="B196" s="211" t="s">
        <v>2929</v>
      </c>
    </row>
    <row r="197" spans="2:2">
      <c r="B197" s="211" t="s">
        <v>2928</v>
      </c>
    </row>
    <row r="199" spans="2:2">
      <c r="B199" s="1" t="s">
        <v>2927</v>
      </c>
    </row>
    <row r="200" spans="2:2">
      <c r="B200" s="211" t="s">
        <v>2926</v>
      </c>
    </row>
    <row r="201" spans="2:2">
      <c r="B201" s="211" t="s">
        <v>2925</v>
      </c>
    </row>
    <row r="202" spans="2:2">
      <c r="B202" s="211" t="s">
        <v>2924</v>
      </c>
    </row>
    <row r="204" spans="2:2">
      <c r="B204" s="35" t="s">
        <v>2923</v>
      </c>
    </row>
    <row r="205" spans="2:2">
      <c r="B205" s="211" t="s">
        <v>2922</v>
      </c>
    </row>
    <row r="206" spans="2:2">
      <c r="B206" s="211" t="s">
        <v>2921</v>
      </c>
    </row>
    <row r="207" spans="2:2">
      <c r="B207" s="211" t="s">
        <v>2920</v>
      </c>
    </row>
    <row r="209" spans="2:8">
      <c r="B209" s="211" t="s">
        <v>2919</v>
      </c>
    </row>
    <row r="211" spans="2:8">
      <c r="B211" s="211" t="s">
        <v>2918</v>
      </c>
    </row>
    <row r="212" spans="2:8">
      <c r="B212" s="211" t="s">
        <v>2917</v>
      </c>
    </row>
    <row r="214" spans="2:8">
      <c r="B214" s="211" t="s">
        <v>2938</v>
      </c>
    </row>
    <row r="216" spans="2:8">
      <c r="B216" s="35" t="s">
        <v>2916</v>
      </c>
    </row>
    <row r="217" spans="2:8">
      <c r="B217" s="211" t="s">
        <v>2915</v>
      </c>
    </row>
    <row r="220" spans="2:8">
      <c r="B220" s="1" t="s">
        <v>2914</v>
      </c>
    </row>
    <row r="222" spans="2:8">
      <c r="B222" s="209" t="s">
        <v>2327</v>
      </c>
      <c r="C222" s="209"/>
      <c r="D222" s="208">
        <v>43466</v>
      </c>
      <c r="E222" s="208">
        <v>43831</v>
      </c>
      <c r="F222" s="208">
        <v>44197</v>
      </c>
      <c r="G222" s="208">
        <v>44562</v>
      </c>
      <c r="H222" s="208">
        <v>44927</v>
      </c>
    </row>
    <row r="223" spans="2:8">
      <c r="B223" s="181"/>
      <c r="C223" s="181"/>
      <c r="D223" s="180"/>
      <c r="E223" s="180"/>
      <c r="F223" s="180"/>
      <c r="G223" s="180"/>
      <c r="H223" s="180"/>
    </row>
    <row r="224" spans="2:8">
      <c r="B224" s="201" t="s">
        <v>2296</v>
      </c>
      <c r="C224" s="201"/>
      <c r="D224" s="200">
        <v>8358744.8200000003</v>
      </c>
      <c r="E224" s="200">
        <v>7030175.2000000002</v>
      </c>
      <c r="F224" s="200">
        <v>4486585.68</v>
      </c>
      <c r="G224" s="200">
        <v>4860150.25</v>
      </c>
      <c r="H224" s="200">
        <v>7408312.2699999996</v>
      </c>
    </row>
    <row r="225" spans="2:8">
      <c r="B225" s="199" t="s">
        <v>2279</v>
      </c>
      <c r="C225" s="199"/>
      <c r="D225" s="198">
        <v>-0.1333</v>
      </c>
      <c r="E225" s="198">
        <v>-0.15890000000000001</v>
      </c>
      <c r="F225" s="198">
        <v>-0.36180000000000001</v>
      </c>
      <c r="G225" s="198">
        <v>8.3299999999999999E-2</v>
      </c>
      <c r="H225" s="198">
        <v>0.52429999999999999</v>
      </c>
    </row>
    <row r="226" spans="2:8">
      <c r="B226" s="207" t="s">
        <v>2295</v>
      </c>
      <c r="C226" s="207"/>
      <c r="D226" s="206"/>
      <c r="E226" s="206"/>
      <c r="F226" s="206"/>
      <c r="G226" s="206"/>
      <c r="H226" s="206"/>
    </row>
    <row r="227" spans="2:8">
      <c r="B227" s="205" t="s">
        <v>2913</v>
      </c>
      <c r="C227" s="205"/>
      <c r="D227" s="204">
        <v>8396171</v>
      </c>
      <c r="E227" s="204">
        <v>7091225</v>
      </c>
      <c r="F227" s="204">
        <v>4473707</v>
      </c>
      <c r="G227" s="204">
        <v>4921882</v>
      </c>
      <c r="H227" s="204">
        <v>7678547</v>
      </c>
    </row>
    <row r="228" spans="2:8">
      <c r="B228" s="205" t="s">
        <v>2912</v>
      </c>
      <c r="C228" s="205"/>
      <c r="D228" s="204">
        <v>5758477</v>
      </c>
      <c r="E228" s="204">
        <v>5217327</v>
      </c>
      <c r="F228" s="204">
        <v>3734048</v>
      </c>
      <c r="G228" s="204">
        <v>4216263</v>
      </c>
      <c r="H228" s="204">
        <v>5818007</v>
      </c>
    </row>
    <row r="229" spans="2:8">
      <c r="B229" s="205" t="s">
        <v>2911</v>
      </c>
      <c r="C229" s="205"/>
      <c r="D229" s="204">
        <v>2637694</v>
      </c>
      <c r="E229" s="204">
        <v>1873898</v>
      </c>
      <c r="F229" s="204">
        <v>739659</v>
      </c>
      <c r="G229" s="204">
        <v>705619</v>
      </c>
      <c r="H229" s="204">
        <v>1860540</v>
      </c>
    </row>
    <row r="230" spans="2:8">
      <c r="B230" s="205" t="s">
        <v>2909</v>
      </c>
      <c r="C230" s="205"/>
      <c r="D230" s="204"/>
      <c r="E230" s="204"/>
      <c r="F230" s="204"/>
      <c r="G230" s="204"/>
      <c r="H230" s="204"/>
    </row>
    <row r="231" spans="2:8">
      <c r="B231" s="205" t="s">
        <v>2292</v>
      </c>
      <c r="C231" s="205"/>
      <c r="D231" s="204">
        <v>121102</v>
      </c>
      <c r="E231" s="204">
        <v>95087</v>
      </c>
      <c r="F231" s="204">
        <v>97973</v>
      </c>
      <c r="G231" s="204">
        <v>122721</v>
      </c>
      <c r="H231" s="204">
        <v>131733</v>
      </c>
    </row>
    <row r="232" spans="2:8">
      <c r="B232" s="205" t="s">
        <v>2351</v>
      </c>
      <c r="C232" s="205"/>
      <c r="D232" s="204">
        <v>-158528</v>
      </c>
      <c r="E232" s="204">
        <v>-156137</v>
      </c>
      <c r="F232" s="204">
        <v>-85094</v>
      </c>
      <c r="G232" s="204">
        <v>-184453</v>
      </c>
      <c r="H232" s="204">
        <v>-401968</v>
      </c>
    </row>
    <row r="233" spans="2:8">
      <c r="B233" s="203" t="s">
        <v>2288</v>
      </c>
      <c r="C233" s="203"/>
      <c r="D233" s="202">
        <v>468954.67</v>
      </c>
      <c r="E233" s="202">
        <v>395926.07</v>
      </c>
      <c r="F233" s="202">
        <v>-1547106.65</v>
      </c>
      <c r="G233" s="202">
        <v>-1346882.28</v>
      </c>
      <c r="H233" s="202">
        <v>98808.45</v>
      </c>
    </row>
    <row r="234" spans="2:8">
      <c r="B234" s="199" t="s">
        <v>2287</v>
      </c>
      <c r="C234" s="199"/>
      <c r="D234" s="198">
        <v>5.6099999999999997E-2</v>
      </c>
      <c r="E234" s="198">
        <v>5.6300000000000003E-2</v>
      </c>
      <c r="F234" s="198">
        <v>-0.3448</v>
      </c>
      <c r="G234" s="198">
        <v>-0.27710000000000001</v>
      </c>
      <c r="H234" s="198">
        <v>1.3299999999999999E-2</v>
      </c>
    </row>
    <row r="235" spans="2:8">
      <c r="B235" s="201" t="s">
        <v>2286</v>
      </c>
      <c r="C235" s="201"/>
      <c r="D235" s="200">
        <v>292760.93</v>
      </c>
      <c r="E235" s="200">
        <v>153437.09</v>
      </c>
      <c r="F235" s="200">
        <v>-1754651.38</v>
      </c>
      <c r="G235" s="200">
        <v>-1613564.53</v>
      </c>
      <c r="H235" s="200">
        <v>-196498.3</v>
      </c>
    </row>
    <row r="236" spans="2:8">
      <c r="B236" s="199" t="s">
        <v>2285</v>
      </c>
      <c r="C236" s="199"/>
      <c r="D236" s="198">
        <v>3.5000000000000003E-2</v>
      </c>
      <c r="E236" s="198">
        <v>2.18E-2</v>
      </c>
      <c r="F236" s="198">
        <v>-0.3911</v>
      </c>
      <c r="G236" s="198">
        <v>-0.33200000000000002</v>
      </c>
      <c r="H236" s="198">
        <v>-2.6499999999999999E-2</v>
      </c>
    </row>
    <row r="237" spans="2:8">
      <c r="B237" s="199" t="s">
        <v>2279</v>
      </c>
      <c r="C237" s="199"/>
      <c r="D237" s="198">
        <v>-0.71430000000000005</v>
      </c>
      <c r="E237" s="198">
        <v>-0.47589999999999999</v>
      </c>
      <c r="F237" s="198" t="s">
        <v>2277</v>
      </c>
      <c r="G237" s="198" t="s">
        <v>2276</v>
      </c>
      <c r="H237" s="198" t="s">
        <v>2276</v>
      </c>
    </row>
    <row r="238" spans="2:8">
      <c r="B238" s="207" t="s">
        <v>2326</v>
      </c>
      <c r="C238" s="207"/>
      <c r="D238" s="206"/>
      <c r="E238" s="206"/>
      <c r="F238" s="206"/>
      <c r="G238" s="206"/>
      <c r="H238" s="206"/>
    </row>
    <row r="239" spans="2:8">
      <c r="B239" s="205" t="s">
        <v>2910</v>
      </c>
      <c r="C239" s="205"/>
      <c r="D239" s="204">
        <v>282034</v>
      </c>
      <c r="E239" s="204">
        <v>146317</v>
      </c>
      <c r="F239" s="204">
        <v>-1764158</v>
      </c>
      <c r="G239" s="204">
        <v>-1620111</v>
      </c>
      <c r="H239" s="204">
        <v>-195792</v>
      </c>
    </row>
    <row r="240" spans="2:8">
      <c r="B240" s="205" t="s">
        <v>2909</v>
      </c>
      <c r="C240" s="205"/>
      <c r="D240" s="204"/>
      <c r="E240" s="204"/>
      <c r="F240" s="204"/>
      <c r="G240" s="204"/>
      <c r="H240" s="204"/>
    </row>
    <row r="241" spans="2:8">
      <c r="B241" s="205" t="s">
        <v>2292</v>
      </c>
      <c r="C241" s="205"/>
      <c r="D241" s="204"/>
      <c r="E241" s="204">
        <v>1897</v>
      </c>
      <c r="F241" s="204">
        <v>2814</v>
      </c>
      <c r="G241" s="204">
        <v>2000</v>
      </c>
      <c r="H241" s="204">
        <v>14</v>
      </c>
    </row>
    <row r="242" spans="2:8">
      <c r="B242" s="205" t="s">
        <v>2351</v>
      </c>
      <c r="C242" s="205"/>
      <c r="D242" s="204">
        <v>10727</v>
      </c>
      <c r="E242" s="204">
        <v>5224</v>
      </c>
      <c r="F242" s="204">
        <v>6692</v>
      </c>
      <c r="G242" s="204">
        <v>4547</v>
      </c>
      <c r="H242" s="204">
        <v>-720</v>
      </c>
    </row>
    <row r="243" spans="2:8">
      <c r="B243" s="203" t="s">
        <v>2284</v>
      </c>
      <c r="C243" s="203"/>
      <c r="D243" s="202">
        <v>456945.93</v>
      </c>
      <c r="E243" s="202">
        <v>283147.09000000003</v>
      </c>
      <c r="F243" s="202">
        <v>-1630686.38</v>
      </c>
      <c r="G243" s="202">
        <v>-1483068.53</v>
      </c>
      <c r="H243" s="202">
        <v>-50494.3</v>
      </c>
    </row>
    <row r="244" spans="2:8">
      <c r="B244" s="199" t="s">
        <v>2283</v>
      </c>
      <c r="C244" s="199"/>
      <c r="D244" s="198">
        <v>5.4699999999999999E-2</v>
      </c>
      <c r="E244" s="198">
        <v>4.0300000000000002E-2</v>
      </c>
      <c r="F244" s="198">
        <v>-0.36349999999999999</v>
      </c>
      <c r="G244" s="198">
        <v>-0.30509999999999998</v>
      </c>
      <c r="H244" s="198">
        <v>-6.7999999999999996E-3</v>
      </c>
    </row>
    <row r="245" spans="2:8">
      <c r="B245" s="203" t="s">
        <v>2282</v>
      </c>
      <c r="C245" s="203"/>
      <c r="D245" s="202">
        <v>-48897.120000000003</v>
      </c>
      <c r="E245" s="202">
        <v>78311.37</v>
      </c>
      <c r="F245" s="202">
        <v>-1727458.94</v>
      </c>
      <c r="G245" s="202">
        <v>-1794326.43</v>
      </c>
      <c r="H245" s="202">
        <v>-116279.18</v>
      </c>
    </row>
    <row r="246" spans="2:8">
      <c r="B246" s="201" t="s">
        <v>2281</v>
      </c>
      <c r="C246" s="201"/>
      <c r="D246" s="200">
        <v>-46485.19</v>
      </c>
      <c r="E246" s="200">
        <v>86572.61</v>
      </c>
      <c r="F246" s="200">
        <v>-1699829.43</v>
      </c>
      <c r="G246" s="200">
        <v>-1744778.45</v>
      </c>
      <c r="H246" s="200">
        <v>160043.85</v>
      </c>
    </row>
    <row r="247" spans="2:8">
      <c r="B247" s="199" t="s">
        <v>2280</v>
      </c>
      <c r="C247" s="199"/>
      <c r="D247" s="198">
        <v>-5.5999999999999999E-3</v>
      </c>
      <c r="E247" s="198">
        <v>1.23E-2</v>
      </c>
      <c r="F247" s="198">
        <v>-0.37890000000000001</v>
      </c>
      <c r="G247" s="198">
        <v>-0.35899999999999999</v>
      </c>
      <c r="H247" s="198">
        <v>2.1600000000000001E-2</v>
      </c>
    </row>
    <row r="248" spans="2:8">
      <c r="B248" s="199" t="s">
        <v>2279</v>
      </c>
      <c r="C248" s="199"/>
      <c r="D248" s="198" t="s">
        <v>2277</v>
      </c>
      <c r="E248" s="198" t="s">
        <v>2278</v>
      </c>
      <c r="F248" s="198" t="s">
        <v>2277</v>
      </c>
      <c r="G248" s="198" t="s">
        <v>2276</v>
      </c>
      <c r="H248" s="198" t="s">
        <v>2278</v>
      </c>
    </row>
    <row r="249" spans="2:8">
      <c r="B249" s="197" t="s">
        <v>2275</v>
      </c>
      <c r="C249" s="197"/>
      <c r="D249" s="196">
        <v>-46485.19</v>
      </c>
      <c r="E249" s="196">
        <v>86572.61</v>
      </c>
      <c r="F249" s="196">
        <v>-1699829.43</v>
      </c>
      <c r="G249" s="196">
        <v>-1744778.45</v>
      </c>
      <c r="H249" s="196">
        <v>159885.95000000001</v>
      </c>
    </row>
    <row r="251" spans="2:8">
      <c r="B251" s="35" t="s">
        <v>2773</v>
      </c>
    </row>
    <row r="252" spans="2:8">
      <c r="B252" s="211" t="s">
        <v>2908</v>
      </c>
    </row>
    <row r="253" spans="2:8">
      <c r="B253" s="211" t="s">
        <v>2907</v>
      </c>
    </row>
    <row r="255" spans="2:8">
      <c r="B255" s="35" t="s">
        <v>2885</v>
      </c>
    </row>
    <row r="256" spans="2:8">
      <c r="B256" s="211" t="s">
        <v>2906</v>
      </c>
    </row>
    <row r="257" spans="2:2">
      <c r="B257" s="211" t="s">
        <v>2905</v>
      </c>
    </row>
    <row r="258" spans="2:2">
      <c r="B258" s="211" t="s">
        <v>2904</v>
      </c>
    </row>
    <row r="260" spans="2:2">
      <c r="B260" s="35" t="s">
        <v>2903</v>
      </c>
    </row>
    <row r="261" spans="2:2">
      <c r="B261" s="211" t="s">
        <v>2902</v>
      </c>
    </row>
    <row r="262" spans="2:2">
      <c r="B262" s="211" t="s">
        <v>2901</v>
      </c>
    </row>
    <row r="263" spans="2:2">
      <c r="B263" s="211" t="s">
        <v>2900</v>
      </c>
    </row>
    <row r="265" spans="2:2">
      <c r="B265" s="35" t="s">
        <v>2770</v>
      </c>
    </row>
    <row r="266" spans="2:2">
      <c r="B266" s="211" t="s">
        <v>2899</v>
      </c>
    </row>
    <row r="267" spans="2:2">
      <c r="B267" s="211" t="s">
        <v>2898</v>
      </c>
    </row>
    <row r="268" spans="2:2">
      <c r="B268" s="211" t="s">
        <v>2897</v>
      </c>
    </row>
    <row r="270" spans="2:2">
      <c r="B270" s="211" t="s">
        <v>2896</v>
      </c>
    </row>
    <row r="271" spans="2:2">
      <c r="B271" s="211" t="s">
        <v>2895</v>
      </c>
    </row>
    <row r="272" spans="2:2">
      <c r="B272" s="211" t="s">
        <v>2894</v>
      </c>
    </row>
    <row r="274" spans="2:8">
      <c r="B274" s="2" t="s">
        <v>2893</v>
      </c>
    </row>
    <row r="276" spans="2:8">
      <c r="B276" s="35" t="s">
        <v>2781</v>
      </c>
    </row>
    <row r="277" spans="2:8">
      <c r="B277" s="211" t="s">
        <v>2892</v>
      </c>
    </row>
    <row r="280" spans="2:8">
      <c r="B280" s="1" t="s">
        <v>2891</v>
      </c>
    </row>
    <row r="282" spans="2:8">
      <c r="B282" s="225" t="s">
        <v>2327</v>
      </c>
      <c r="C282" s="225"/>
      <c r="D282" s="224">
        <v>43466</v>
      </c>
      <c r="E282" s="224">
        <v>43831</v>
      </c>
      <c r="F282" s="224">
        <v>44197</v>
      </c>
      <c r="G282" s="224">
        <v>44562</v>
      </c>
      <c r="H282" s="224">
        <v>44927</v>
      </c>
    </row>
    <row r="283" spans="2:8">
      <c r="B283" s="223"/>
      <c r="C283" s="223"/>
      <c r="D283" s="222"/>
      <c r="E283" s="222"/>
      <c r="F283" s="222"/>
      <c r="G283" s="222"/>
      <c r="H283" s="222"/>
    </row>
    <row r="284" spans="2:8">
      <c r="B284" s="217" t="s">
        <v>2296</v>
      </c>
      <c r="C284" s="217"/>
      <c r="D284" s="216">
        <v>2994100.9</v>
      </c>
      <c r="E284" s="216">
        <v>2792011.09</v>
      </c>
      <c r="F284" s="216">
        <v>2887212.25</v>
      </c>
      <c r="G284" s="216">
        <v>3716860.94</v>
      </c>
      <c r="H284" s="216">
        <v>4039100</v>
      </c>
    </row>
    <row r="285" spans="2:8">
      <c r="B285" s="215" t="s">
        <v>2279</v>
      </c>
      <c r="C285" s="215"/>
      <c r="D285" s="214">
        <v>0.246</v>
      </c>
      <c r="E285" s="214">
        <v>-6.7500000000000004E-2</v>
      </c>
      <c r="F285" s="214">
        <v>3.4099999999999998E-2</v>
      </c>
      <c r="G285" s="214">
        <v>0.28739999999999999</v>
      </c>
      <c r="H285" s="214">
        <v>8.6699999999999999E-2</v>
      </c>
    </row>
    <row r="286" spans="2:8">
      <c r="B286" s="221" t="s">
        <v>2295</v>
      </c>
      <c r="C286" s="221"/>
      <c r="D286" s="220"/>
      <c r="E286" s="220"/>
      <c r="F286" s="220"/>
      <c r="G286" s="220"/>
      <c r="H286" s="220"/>
    </row>
    <row r="287" spans="2:8">
      <c r="B287" s="219" t="s">
        <v>2359</v>
      </c>
      <c r="C287" s="219"/>
      <c r="D287" s="218">
        <v>3600452</v>
      </c>
      <c r="E287" s="218">
        <v>3327237</v>
      </c>
      <c r="F287" s="218">
        <v>3282448</v>
      </c>
      <c r="G287" s="218">
        <v>4489439</v>
      </c>
      <c r="H287" s="218"/>
    </row>
    <row r="288" spans="2:8">
      <c r="B288" s="219" t="s">
        <v>2351</v>
      </c>
      <c r="C288" s="219"/>
      <c r="D288" s="218">
        <v>-606351</v>
      </c>
      <c r="E288" s="218">
        <v>-535226</v>
      </c>
      <c r="F288" s="218">
        <v>-395236</v>
      </c>
      <c r="G288" s="218">
        <v>-772578</v>
      </c>
      <c r="H288" s="218"/>
    </row>
    <row r="289" spans="2:8">
      <c r="B289" s="213" t="s">
        <v>2288</v>
      </c>
      <c r="C289" s="213"/>
      <c r="D289" s="212">
        <v>190963.78</v>
      </c>
      <c r="E289" s="212">
        <v>131431.20000000001</v>
      </c>
      <c r="F289" s="212">
        <v>-121025.61</v>
      </c>
      <c r="G289" s="212">
        <v>12854.67</v>
      </c>
      <c r="H289" s="212"/>
    </row>
    <row r="290" spans="2:8">
      <c r="B290" s="215" t="s">
        <v>2287</v>
      </c>
      <c r="C290" s="215"/>
      <c r="D290" s="214">
        <v>6.3799999999999996E-2</v>
      </c>
      <c r="E290" s="214">
        <v>4.7100000000000003E-2</v>
      </c>
      <c r="F290" s="214">
        <v>-4.19E-2</v>
      </c>
      <c r="G290" s="214">
        <v>3.5000000000000001E-3</v>
      </c>
      <c r="H290" s="214"/>
    </row>
    <row r="291" spans="2:8">
      <c r="B291" s="217" t="s">
        <v>2286</v>
      </c>
      <c r="C291" s="217"/>
      <c r="D291" s="216">
        <v>92620.5</v>
      </c>
      <c r="E291" s="216">
        <v>36689.9</v>
      </c>
      <c r="F291" s="216">
        <v>-217325.42</v>
      </c>
      <c r="G291" s="216">
        <v>-109066.12</v>
      </c>
      <c r="H291" s="216">
        <v>-152900</v>
      </c>
    </row>
    <row r="292" spans="2:8">
      <c r="B292" s="215" t="s">
        <v>2285</v>
      </c>
      <c r="C292" s="215"/>
      <c r="D292" s="214">
        <v>3.09E-2</v>
      </c>
      <c r="E292" s="214">
        <v>1.3100000000000001E-2</v>
      </c>
      <c r="F292" s="214">
        <v>-7.5300000000000006E-2</v>
      </c>
      <c r="G292" s="214">
        <v>-2.93E-2</v>
      </c>
      <c r="H292" s="214">
        <v>-3.7900000000000003E-2</v>
      </c>
    </row>
    <row r="293" spans="2:8">
      <c r="B293" s="215" t="s">
        <v>2279</v>
      </c>
      <c r="C293" s="215"/>
      <c r="D293" s="214">
        <v>0.30640000000000001</v>
      </c>
      <c r="E293" s="214">
        <v>-0.60389999999999999</v>
      </c>
      <c r="F293" s="214" t="s">
        <v>2277</v>
      </c>
      <c r="G293" s="214" t="s">
        <v>2276</v>
      </c>
      <c r="H293" s="214" t="s">
        <v>2276</v>
      </c>
    </row>
    <row r="294" spans="2:8">
      <c r="B294" s="221" t="s">
        <v>2326</v>
      </c>
      <c r="C294" s="221"/>
      <c r="D294" s="220"/>
      <c r="E294" s="220"/>
      <c r="F294" s="220"/>
      <c r="G294" s="220"/>
      <c r="H294" s="220"/>
    </row>
    <row r="295" spans="2:8">
      <c r="B295" s="219" t="s">
        <v>2359</v>
      </c>
      <c r="C295" s="219"/>
      <c r="D295" s="218">
        <v>85678</v>
      </c>
      <c r="E295" s="218">
        <v>31931</v>
      </c>
      <c r="F295" s="218">
        <v>-221348</v>
      </c>
      <c r="G295" s="218">
        <v>-102951</v>
      </c>
      <c r="H295" s="218"/>
    </row>
    <row r="296" spans="2:8">
      <c r="B296" s="219" t="s">
        <v>2351</v>
      </c>
      <c r="C296" s="219"/>
      <c r="D296" s="218">
        <v>6942</v>
      </c>
      <c r="E296" s="218">
        <v>4759</v>
      </c>
      <c r="F296" s="218">
        <v>4023</v>
      </c>
      <c r="G296" s="218">
        <v>-6115</v>
      </c>
      <c r="H296" s="218"/>
    </row>
    <row r="297" spans="2:8">
      <c r="B297" s="217" t="s">
        <v>2281</v>
      </c>
      <c r="C297" s="217"/>
      <c r="D297" s="216">
        <v>61178.07</v>
      </c>
      <c r="E297" s="216">
        <v>-12262.32</v>
      </c>
      <c r="F297" s="216">
        <v>-160108.51999999999</v>
      </c>
      <c r="G297" s="216">
        <v>-43766.78</v>
      </c>
      <c r="H297" s="216">
        <v>-139000</v>
      </c>
    </row>
    <row r="298" spans="2:8">
      <c r="B298" s="215" t="s">
        <v>2279</v>
      </c>
      <c r="C298" s="215"/>
      <c r="D298" s="214">
        <v>-0.49299999999999999</v>
      </c>
      <c r="E298" s="214" t="s">
        <v>2277</v>
      </c>
      <c r="F298" s="214" t="s">
        <v>2276</v>
      </c>
      <c r="G298" s="214" t="s">
        <v>2276</v>
      </c>
      <c r="H298" s="214" t="s">
        <v>2276</v>
      </c>
    </row>
    <row r="299" spans="2:8">
      <c r="B299" s="213" t="s">
        <v>2275</v>
      </c>
      <c r="C299" s="213"/>
      <c r="D299" s="212">
        <v>53251.53</v>
      </c>
      <c r="E299" s="212">
        <v>-19491.11</v>
      </c>
      <c r="F299" s="212">
        <v>-159694.37</v>
      </c>
      <c r="G299" s="212">
        <v>-44581.13</v>
      </c>
      <c r="H299" s="212">
        <v>-143000</v>
      </c>
    </row>
    <row r="301" spans="2:8">
      <c r="B301" s="35" t="s">
        <v>2890</v>
      </c>
    </row>
    <row r="302" spans="2:8">
      <c r="B302" s="211" t="s">
        <v>2889</v>
      </c>
    </row>
    <row r="303" spans="2:8">
      <c r="B303" s="211" t="s">
        <v>2888</v>
      </c>
    </row>
    <row r="304" spans="2:8">
      <c r="B304" s="211" t="s">
        <v>2887</v>
      </c>
    </row>
    <row r="305" spans="2:2">
      <c r="B305" s="211" t="s">
        <v>2886</v>
      </c>
    </row>
    <row r="307" spans="2:2">
      <c r="B307" s="35" t="s">
        <v>2885</v>
      </c>
    </row>
    <row r="308" spans="2:2">
      <c r="B308" s="211" t="s">
        <v>2884</v>
      </c>
    </row>
    <row r="309" spans="2:2">
      <c r="B309" s="211" t="s">
        <v>2883</v>
      </c>
    </row>
    <row r="310" spans="2:2">
      <c r="B310" s="211" t="s">
        <v>2882</v>
      </c>
    </row>
    <row r="312" spans="2:2">
      <c r="B312" s="35" t="s">
        <v>2770</v>
      </c>
    </row>
    <row r="313" spans="2:2">
      <c r="B313" s="36" t="s">
        <v>2881</v>
      </c>
    </row>
    <row r="315" spans="2:2">
      <c r="B315" s="211" t="s">
        <v>2880</v>
      </c>
    </row>
    <row r="317" spans="2:2">
      <c r="B317" s="35" t="s">
        <v>2781</v>
      </c>
    </row>
    <row r="318" spans="2:2">
      <c r="B318" s="211" t="s">
        <v>2879</v>
      </c>
    </row>
    <row r="319" spans="2:2">
      <c r="B319" s="211" t="s">
        <v>2878</v>
      </c>
    </row>
    <row r="321" spans="2:2">
      <c r="B321" s="211" t="s">
        <v>2877</v>
      </c>
    </row>
    <row r="322" spans="2:2">
      <c r="B322" s="211" t="s">
        <v>2876</v>
      </c>
    </row>
  </sheetData>
  <mergeCells count="7">
    <mergeCell ref="C92:D92"/>
    <mergeCell ref="C86:D86"/>
    <mergeCell ref="C87:D87"/>
    <mergeCell ref="C88:D88"/>
    <mergeCell ref="C89:D89"/>
    <mergeCell ref="C90:D90"/>
    <mergeCell ref="C91:D91"/>
  </mergeCells>
  <phoneticPr fontId="5"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0CCD17-4DBC-47BC-9121-ACE099C5A86E}">
  <dimension ref="A1:U194"/>
  <sheetViews>
    <sheetView showGridLines="0" zoomScale="75" zoomScaleNormal="100" workbookViewId="0">
      <selection activeCell="B62" sqref="B62"/>
    </sheetView>
  </sheetViews>
  <sheetFormatPr defaultColWidth="11.8984375" defaultRowHeight="19.2"/>
  <cols>
    <col min="1" max="1" width="3.09765625" style="61" customWidth="1"/>
    <col min="2" max="16384" width="11.8984375" style="61"/>
  </cols>
  <sheetData>
    <row r="1" spans="1:17">
      <c r="A1" s="154"/>
      <c r="B1" s="154" t="s">
        <v>2249</v>
      </c>
      <c r="C1" s="62"/>
      <c r="D1" s="62"/>
      <c r="E1" s="62"/>
      <c r="F1" s="62"/>
      <c r="G1" s="62"/>
      <c r="H1" s="72" t="s">
        <v>2248</v>
      </c>
      <c r="I1" s="62"/>
      <c r="J1" s="62"/>
      <c r="K1" s="62"/>
      <c r="L1" s="62"/>
      <c r="M1" s="62"/>
      <c r="N1" s="62"/>
      <c r="O1" s="62"/>
      <c r="P1" s="62"/>
      <c r="Q1" s="62"/>
    </row>
    <row r="2" spans="1:17">
      <c r="B2" s="71"/>
    </row>
    <row r="3" spans="1:17">
      <c r="B3" s="69" t="s">
        <v>2247</v>
      </c>
    </row>
    <row r="4" spans="1:17">
      <c r="B4" s="65" t="s">
        <v>2246</v>
      </c>
    </row>
    <row r="5" spans="1:17">
      <c r="B5" s="66" t="s">
        <v>2245</v>
      </c>
    </row>
    <row r="7" spans="1:17">
      <c r="B7" s="64"/>
    </row>
    <row r="8" spans="1:17">
      <c r="B8" s="65" t="s">
        <v>2244</v>
      </c>
    </row>
    <row r="9" spans="1:17">
      <c r="B9" s="66" t="s">
        <v>2243</v>
      </c>
    </row>
    <row r="11" spans="1:17">
      <c r="B11" s="64"/>
    </row>
    <row r="12" spans="1:17">
      <c r="B12" s="65" t="s">
        <v>2242</v>
      </c>
    </row>
    <row r="13" spans="1:17">
      <c r="B13" s="66" t="s">
        <v>2241</v>
      </c>
    </row>
    <row r="15" spans="1:17">
      <c r="B15" s="64"/>
    </row>
    <row r="16" spans="1:17">
      <c r="B16" s="65" t="s">
        <v>2240</v>
      </c>
    </row>
    <row r="17" spans="1:21">
      <c r="B17" s="66" t="s">
        <v>2239</v>
      </c>
    </row>
    <row r="19" spans="1:21">
      <c r="B19" s="64"/>
    </row>
    <row r="20" spans="1:21">
      <c r="B20" s="65" t="s">
        <v>2238</v>
      </c>
    </row>
    <row r="21" spans="1:21">
      <c r="B21" s="66" t="s">
        <v>2237</v>
      </c>
    </row>
    <row r="22" spans="1:21" ht="20.399999999999999">
      <c r="U22" s="70"/>
    </row>
    <row r="23" spans="1:21">
      <c r="B23" s="64"/>
    </row>
    <row r="24" spans="1:21">
      <c r="B24" s="65" t="s">
        <v>2236</v>
      </c>
      <c r="U24" s="63"/>
    </row>
    <row r="25" spans="1:21">
      <c r="B25" s="66" t="s">
        <v>2235</v>
      </c>
    </row>
    <row r="26" spans="1:21">
      <c r="B26" s="66"/>
    </row>
    <row r="27" spans="1:21">
      <c r="B27" s="63" t="s">
        <v>2181</v>
      </c>
    </row>
    <row r="28" spans="1:21">
      <c r="A28" s="62"/>
      <c r="B28" s="62"/>
      <c r="C28" s="62"/>
      <c r="D28" s="62"/>
      <c r="E28" s="62"/>
      <c r="F28" s="62"/>
      <c r="G28" s="62"/>
      <c r="H28" s="62"/>
      <c r="I28" s="62"/>
      <c r="J28" s="62"/>
      <c r="K28" s="62"/>
      <c r="L28" s="62"/>
      <c r="M28" s="62"/>
      <c r="N28" s="62"/>
      <c r="O28" s="62"/>
      <c r="P28" s="62"/>
      <c r="Q28" s="62"/>
    </row>
    <row r="30" spans="1:21">
      <c r="B30" s="69" t="s">
        <v>2234</v>
      </c>
    </row>
    <row r="31" spans="1:21">
      <c r="B31" s="61" t="s">
        <v>2233</v>
      </c>
    </row>
    <row r="32" spans="1:21">
      <c r="B32" s="61" t="s">
        <v>2232</v>
      </c>
    </row>
    <row r="36" spans="2:2">
      <c r="B36" s="69" t="s">
        <v>2231</v>
      </c>
    </row>
    <row r="37" spans="2:2">
      <c r="B37" s="61" t="s">
        <v>2230</v>
      </c>
    </row>
    <row r="38" spans="2:2">
      <c r="B38" s="61" t="s">
        <v>2229</v>
      </c>
    </row>
    <row r="39" spans="2:2">
      <c r="B39" s="61" t="s">
        <v>2228</v>
      </c>
    </row>
    <row r="42" spans="2:2">
      <c r="B42" s="69" t="s">
        <v>2227</v>
      </c>
    </row>
    <row r="43" spans="2:2">
      <c r="B43" s="61" t="s">
        <v>2226</v>
      </c>
    </row>
    <row r="44" spans="2:2">
      <c r="B44" s="61" t="s">
        <v>2225</v>
      </c>
    </row>
    <row r="45" spans="2:2">
      <c r="B45" s="61" t="s">
        <v>2224</v>
      </c>
    </row>
    <row r="46" spans="2:2">
      <c r="B46" s="61" t="s">
        <v>2223</v>
      </c>
    </row>
    <row r="49" spans="2:2">
      <c r="B49" s="69" t="s">
        <v>2222</v>
      </c>
    </row>
    <row r="50" spans="2:2">
      <c r="B50" s="61" t="s">
        <v>2221</v>
      </c>
    </row>
    <row r="51" spans="2:2">
      <c r="B51" s="61" t="s">
        <v>2754</v>
      </c>
    </row>
    <row r="52" spans="2:2">
      <c r="B52" s="61" t="s">
        <v>2220</v>
      </c>
    </row>
    <row r="53" spans="2:2">
      <c r="B53" s="61" t="s">
        <v>2219</v>
      </c>
    </row>
    <row r="54" spans="2:2">
      <c r="B54" s="61" t="s">
        <v>2218</v>
      </c>
    </row>
    <row r="60" spans="2:2">
      <c r="B60" s="69" t="s">
        <v>2217</v>
      </c>
    </row>
    <row r="61" spans="2:2">
      <c r="B61" s="61" t="s">
        <v>2216</v>
      </c>
    </row>
    <row r="62" spans="2:2">
      <c r="B62" s="61" t="s">
        <v>2215</v>
      </c>
    </row>
    <row r="63" spans="2:2">
      <c r="B63" s="61" t="s">
        <v>2214</v>
      </c>
    </row>
    <row r="64" spans="2:2">
      <c r="B64" s="61" t="s">
        <v>2213</v>
      </c>
    </row>
    <row r="65" spans="1:17">
      <c r="B65" s="61" t="s">
        <v>2753</v>
      </c>
    </row>
    <row r="66" spans="1:17">
      <c r="B66" s="61" t="s">
        <v>2212</v>
      </c>
    </row>
    <row r="67" spans="1:17">
      <c r="B67" s="61" t="s">
        <v>2755</v>
      </c>
    </row>
    <row r="72" spans="1:17">
      <c r="B72" s="69" t="s">
        <v>2211</v>
      </c>
    </row>
    <row r="73" spans="1:17">
      <c r="B73" s="61" t="s">
        <v>2210</v>
      </c>
    </row>
    <row r="74" spans="1:17">
      <c r="B74" s="61" t="s">
        <v>2209</v>
      </c>
    </row>
    <row r="75" spans="1:17">
      <c r="B75" s="61" t="s">
        <v>2208</v>
      </c>
    </row>
    <row r="79" spans="1:17">
      <c r="B79" s="63" t="s">
        <v>2207</v>
      </c>
    </row>
    <row r="80" spans="1:17">
      <c r="A80" s="68"/>
      <c r="B80" s="68" t="s">
        <v>2206</v>
      </c>
      <c r="C80" s="62"/>
      <c r="D80" s="62"/>
      <c r="E80" s="62"/>
      <c r="F80" s="62"/>
      <c r="G80" s="62"/>
      <c r="H80" s="62"/>
      <c r="I80" s="62"/>
      <c r="J80" s="62"/>
      <c r="K80" s="62"/>
      <c r="L80" s="62"/>
      <c r="M80" s="62"/>
      <c r="N80" s="62"/>
      <c r="O80" s="62"/>
      <c r="P80" s="62"/>
      <c r="Q80" s="62"/>
    </row>
    <row r="81" spans="2:4">
      <c r="B81" s="64"/>
      <c r="C81" s="64"/>
    </row>
    <row r="82" spans="2:4">
      <c r="B82" s="64"/>
      <c r="C82" s="64"/>
      <c r="D82" s="64"/>
    </row>
    <row r="83" spans="2:4">
      <c r="B83" s="67" t="s">
        <v>2205</v>
      </c>
      <c r="C83" s="64"/>
      <c r="D83" s="64"/>
    </row>
    <row r="84" spans="2:4">
      <c r="B84" s="64"/>
      <c r="C84" s="64"/>
      <c r="D84" s="64"/>
    </row>
    <row r="85" spans="2:4">
      <c r="B85" s="64"/>
      <c r="C85" s="64"/>
      <c r="D85" s="64"/>
    </row>
    <row r="86" spans="2:4">
      <c r="B86" s="64"/>
      <c r="C86" s="64"/>
      <c r="D86" s="64"/>
    </row>
    <row r="87" spans="2:4">
      <c r="B87" s="64"/>
      <c r="C87" s="64"/>
      <c r="D87" s="64"/>
    </row>
    <row r="88" spans="2:4">
      <c r="B88" s="64"/>
      <c r="C88" s="64"/>
      <c r="D88" s="64"/>
    </row>
    <row r="89" spans="2:4">
      <c r="B89" s="64"/>
      <c r="C89" s="64"/>
      <c r="D89" s="64"/>
    </row>
    <row r="90" spans="2:4">
      <c r="B90" s="64"/>
      <c r="C90" s="64"/>
      <c r="D90" s="64"/>
    </row>
    <row r="91" spans="2:4">
      <c r="B91" s="65" t="s">
        <v>2204</v>
      </c>
      <c r="C91" s="64"/>
      <c r="D91" s="64"/>
    </row>
    <row r="92" spans="2:4">
      <c r="B92" s="66" t="s">
        <v>2203</v>
      </c>
      <c r="C92" s="64"/>
      <c r="D92" s="64"/>
    </row>
    <row r="93" spans="2:4">
      <c r="B93" s="64"/>
      <c r="C93" s="64"/>
      <c r="D93" s="64"/>
    </row>
    <row r="94" spans="2:4">
      <c r="B94" s="64"/>
      <c r="C94" s="64"/>
      <c r="D94" s="64"/>
    </row>
    <row r="95" spans="2:4">
      <c r="B95" s="64"/>
      <c r="C95" s="64"/>
      <c r="D95" s="64"/>
    </row>
    <row r="96" spans="2:4">
      <c r="B96" s="64"/>
      <c r="C96" s="64"/>
      <c r="D96" s="64"/>
    </row>
    <row r="97" spans="2:4">
      <c r="B97" s="64"/>
      <c r="C97" s="64"/>
      <c r="D97" s="64"/>
    </row>
    <row r="98" spans="2:4">
      <c r="B98" s="64"/>
      <c r="C98" s="64"/>
      <c r="D98" s="64"/>
    </row>
    <row r="99" spans="2:4">
      <c r="B99" s="64"/>
      <c r="C99" s="64"/>
      <c r="D99" s="64"/>
    </row>
    <row r="100" spans="2:4">
      <c r="B100" s="64"/>
      <c r="C100" s="64"/>
      <c r="D100" s="64"/>
    </row>
    <row r="101" spans="2:4">
      <c r="B101" s="64" t="s">
        <v>2182</v>
      </c>
      <c r="C101" s="64"/>
      <c r="D101" s="64"/>
    </row>
    <row r="102" spans="2:4">
      <c r="B102" s="67" t="s">
        <v>2202</v>
      </c>
      <c r="C102" s="64"/>
      <c r="D102" s="64"/>
    </row>
    <row r="103" spans="2:4">
      <c r="B103" s="66" t="s">
        <v>2201</v>
      </c>
      <c r="C103" s="64"/>
      <c r="D103" s="64"/>
    </row>
    <row r="104" spans="2:4">
      <c r="B104" s="64"/>
      <c r="C104" s="64"/>
      <c r="D104" s="64"/>
    </row>
    <row r="105" spans="2:4">
      <c r="B105" s="64"/>
      <c r="C105" s="64"/>
      <c r="D105" s="64"/>
    </row>
    <row r="106" spans="2:4">
      <c r="B106" s="64"/>
      <c r="C106" s="64"/>
      <c r="D106" s="64"/>
    </row>
    <row r="107" spans="2:4">
      <c r="B107" s="64"/>
      <c r="C107" s="64"/>
      <c r="D107" s="64"/>
    </row>
    <row r="108" spans="2:4">
      <c r="B108" s="64"/>
      <c r="C108" s="64"/>
      <c r="D108" s="64"/>
    </row>
    <row r="109" spans="2:4">
      <c r="B109" s="64" t="s">
        <v>2182</v>
      </c>
      <c r="C109" s="64"/>
      <c r="D109" s="64"/>
    </row>
    <row r="110" spans="2:4">
      <c r="B110" s="64"/>
      <c r="C110" s="64"/>
      <c r="D110" s="64"/>
    </row>
    <row r="111" spans="2:4">
      <c r="B111" s="64"/>
      <c r="C111" s="64"/>
      <c r="D111" s="64"/>
    </row>
    <row r="112" spans="2:4">
      <c r="B112" s="64"/>
      <c r="C112" s="64"/>
      <c r="D112" s="64"/>
    </row>
    <row r="113" spans="2:4">
      <c r="B113" s="64"/>
      <c r="C113" s="64"/>
      <c r="D113" s="64"/>
    </row>
    <row r="114" spans="2:4">
      <c r="B114" s="67" t="s">
        <v>2200</v>
      </c>
      <c r="C114" s="64"/>
      <c r="D114" s="64"/>
    </row>
    <row r="115" spans="2:4">
      <c r="B115" s="66" t="s">
        <v>2199</v>
      </c>
      <c r="C115" s="64"/>
      <c r="D115" s="64"/>
    </row>
    <row r="116" spans="2:4">
      <c r="B116" s="64"/>
      <c r="C116" s="64"/>
      <c r="D116" s="64"/>
    </row>
    <row r="117" spans="2:4">
      <c r="B117" s="64" t="s">
        <v>2182</v>
      </c>
      <c r="C117" s="64"/>
      <c r="D117" s="64"/>
    </row>
    <row r="118" spans="2:4">
      <c r="B118" s="64"/>
      <c r="C118" s="64"/>
      <c r="D118" s="64"/>
    </row>
    <row r="119" spans="2:4">
      <c r="B119" s="64"/>
      <c r="C119" s="64"/>
      <c r="D119" s="64"/>
    </row>
    <row r="120" spans="2:4">
      <c r="B120" s="64"/>
      <c r="C120" s="64"/>
      <c r="D120" s="64"/>
    </row>
    <row r="121" spans="2:4">
      <c r="B121" s="65" t="s">
        <v>2198</v>
      </c>
      <c r="C121" s="64"/>
      <c r="D121" s="64"/>
    </row>
    <row r="122" spans="2:4">
      <c r="B122" s="66" t="s">
        <v>2197</v>
      </c>
      <c r="C122" s="64"/>
      <c r="D122" s="64"/>
    </row>
    <row r="123" spans="2:4">
      <c r="B123" s="64" t="s">
        <v>2196</v>
      </c>
      <c r="C123" s="64"/>
      <c r="D123" s="64"/>
    </row>
    <row r="124" spans="2:4">
      <c r="B124" s="64" t="s">
        <v>2182</v>
      </c>
      <c r="C124" s="64"/>
      <c r="D124" s="64"/>
    </row>
    <row r="125" spans="2:4">
      <c r="B125" s="64"/>
      <c r="C125" s="64"/>
      <c r="D125" s="64"/>
    </row>
    <row r="126" spans="2:4">
      <c r="B126" s="64"/>
      <c r="C126" s="64"/>
      <c r="D126" s="64"/>
    </row>
    <row r="127" spans="2:4">
      <c r="B127" s="64"/>
      <c r="C127" s="64"/>
      <c r="D127" s="64"/>
    </row>
    <row r="128" spans="2:4">
      <c r="B128" s="64"/>
      <c r="C128" s="64"/>
      <c r="D128" s="64"/>
    </row>
    <row r="129" spans="2:4">
      <c r="B129" s="64"/>
      <c r="C129" s="64"/>
      <c r="D129" s="64"/>
    </row>
    <row r="130" spans="2:4">
      <c r="B130" s="64"/>
      <c r="C130" s="64"/>
      <c r="D130" s="64"/>
    </row>
    <row r="131" spans="2:4">
      <c r="B131" s="65" t="s">
        <v>2195</v>
      </c>
      <c r="C131" s="64"/>
      <c r="D131" s="64"/>
    </row>
    <row r="132" spans="2:4">
      <c r="B132" s="66" t="s">
        <v>2194</v>
      </c>
      <c r="C132" s="64"/>
      <c r="D132" s="64"/>
    </row>
    <row r="133" spans="2:4">
      <c r="B133" s="64"/>
      <c r="C133" s="64"/>
      <c r="D133" s="64"/>
    </row>
    <row r="134" spans="2:4">
      <c r="B134" s="64" t="s">
        <v>2182</v>
      </c>
      <c r="C134" s="64"/>
      <c r="D134" s="64"/>
    </row>
    <row r="135" spans="2:4">
      <c r="B135" s="64"/>
      <c r="C135" s="64"/>
      <c r="D135" s="64"/>
    </row>
    <row r="136" spans="2:4">
      <c r="B136" s="64"/>
      <c r="C136" s="64"/>
      <c r="D136" s="64"/>
    </row>
    <row r="137" spans="2:4">
      <c r="B137" s="64"/>
      <c r="C137" s="64"/>
      <c r="D137" s="64"/>
    </row>
    <row r="138" spans="2:4">
      <c r="B138" s="64"/>
      <c r="C138" s="64"/>
      <c r="D138" s="64"/>
    </row>
    <row r="139" spans="2:4">
      <c r="B139" s="64"/>
      <c r="C139" s="64"/>
      <c r="D139" s="64"/>
    </row>
    <row r="140" spans="2:4">
      <c r="B140" s="64"/>
      <c r="C140" s="64"/>
      <c r="D140" s="64"/>
    </row>
    <row r="141" spans="2:4">
      <c r="B141" s="67" t="s">
        <v>2193</v>
      </c>
      <c r="C141" s="64"/>
      <c r="D141" s="64"/>
    </row>
    <row r="142" spans="2:4">
      <c r="B142" s="66" t="s">
        <v>2192</v>
      </c>
      <c r="C142" s="64"/>
      <c r="D142" s="64"/>
    </row>
    <row r="143" spans="2:4">
      <c r="B143" s="64"/>
      <c r="C143" s="64"/>
      <c r="D143" s="64"/>
    </row>
    <row r="144" spans="2:4">
      <c r="B144" s="64" t="s">
        <v>2182</v>
      </c>
      <c r="C144" s="64"/>
      <c r="D144" s="64"/>
    </row>
    <row r="145" spans="2:4">
      <c r="B145" s="64"/>
      <c r="C145" s="64"/>
      <c r="D145" s="64"/>
    </row>
    <row r="146" spans="2:4">
      <c r="B146" s="64"/>
      <c r="C146" s="64"/>
      <c r="D146" s="64"/>
    </row>
    <row r="147" spans="2:4">
      <c r="B147" s="64"/>
      <c r="C147" s="64"/>
      <c r="D147" s="64"/>
    </row>
    <row r="148" spans="2:4">
      <c r="B148" s="64"/>
      <c r="C148" s="64"/>
      <c r="D148" s="64"/>
    </row>
    <row r="149" spans="2:4">
      <c r="B149" s="64"/>
      <c r="C149" s="64"/>
      <c r="D149" s="64"/>
    </row>
    <row r="150" spans="2:4">
      <c r="B150" s="64"/>
      <c r="C150" s="64"/>
      <c r="D150" s="64"/>
    </row>
    <row r="151" spans="2:4">
      <c r="B151" s="65" t="s">
        <v>2191</v>
      </c>
      <c r="C151" s="64"/>
      <c r="D151" s="64"/>
    </row>
    <row r="152" spans="2:4">
      <c r="B152" s="66" t="s">
        <v>2190</v>
      </c>
      <c r="C152" s="64"/>
      <c r="D152" s="64"/>
    </row>
    <row r="153" spans="2:4">
      <c r="B153" s="64"/>
      <c r="C153" s="64"/>
      <c r="D153" s="64"/>
    </row>
    <row r="154" spans="2:4">
      <c r="B154" s="64"/>
      <c r="C154" s="64"/>
      <c r="D154" s="64"/>
    </row>
    <row r="155" spans="2:4">
      <c r="B155" s="64"/>
      <c r="C155" s="64"/>
      <c r="D155" s="64"/>
    </row>
    <row r="156" spans="2:4">
      <c r="B156" s="64"/>
      <c r="C156" s="64"/>
      <c r="D156" s="64"/>
    </row>
    <row r="157" spans="2:4">
      <c r="B157" s="64"/>
      <c r="C157" s="64"/>
      <c r="D157" s="64"/>
    </row>
    <row r="158" spans="2:4">
      <c r="B158" s="64"/>
      <c r="C158" s="64"/>
      <c r="D158" s="64"/>
    </row>
    <row r="159" spans="2:4">
      <c r="B159" s="64"/>
      <c r="C159" s="64"/>
      <c r="D159" s="64"/>
    </row>
    <row r="160" spans="2:4">
      <c r="B160" s="64"/>
      <c r="C160" s="64"/>
      <c r="D160" s="64"/>
    </row>
    <row r="161" spans="2:4">
      <c r="B161" s="64" t="s">
        <v>2182</v>
      </c>
      <c r="C161" s="64"/>
      <c r="D161" s="64"/>
    </row>
    <row r="162" spans="2:4">
      <c r="B162" s="65" t="s">
        <v>2189</v>
      </c>
      <c r="C162" s="64"/>
      <c r="D162" s="64"/>
    </row>
    <row r="163" spans="2:4">
      <c r="B163" s="66" t="s">
        <v>2188</v>
      </c>
      <c r="C163" s="64"/>
      <c r="D163" s="64"/>
    </row>
    <row r="164" spans="2:4">
      <c r="B164" s="64"/>
      <c r="C164" s="64"/>
      <c r="D164" s="64"/>
    </row>
    <row r="165" spans="2:4">
      <c r="B165" s="64"/>
      <c r="C165" s="64"/>
      <c r="D165" s="64"/>
    </row>
    <row r="166" spans="2:4">
      <c r="B166" s="64"/>
      <c r="C166" s="64"/>
      <c r="D166" s="64"/>
    </row>
    <row r="167" spans="2:4">
      <c r="B167" s="64"/>
      <c r="C167" s="64"/>
      <c r="D167" s="64"/>
    </row>
    <row r="168" spans="2:4">
      <c r="B168" s="64"/>
      <c r="C168" s="64"/>
      <c r="D168" s="64"/>
    </row>
    <row r="169" spans="2:4">
      <c r="B169" s="64"/>
      <c r="C169" s="64"/>
      <c r="D169" s="64"/>
    </row>
    <row r="170" spans="2:4">
      <c r="B170" s="64"/>
      <c r="C170" s="64"/>
      <c r="D170" s="64"/>
    </row>
    <row r="171" spans="2:4">
      <c r="B171" s="64" t="s">
        <v>2182</v>
      </c>
      <c r="C171" s="64"/>
      <c r="D171" s="64"/>
    </row>
    <row r="172" spans="2:4">
      <c r="B172" s="65" t="s">
        <v>2187</v>
      </c>
      <c r="C172" s="64"/>
      <c r="D172" s="64"/>
    </row>
    <row r="173" spans="2:4">
      <c r="B173" s="66" t="s">
        <v>2186</v>
      </c>
      <c r="C173" s="64"/>
      <c r="D173" s="64"/>
    </row>
    <row r="174" spans="2:4">
      <c r="B174" s="64"/>
      <c r="C174" s="64"/>
      <c r="D174" s="64"/>
    </row>
    <row r="175" spans="2:4">
      <c r="B175" s="64"/>
      <c r="C175" s="64"/>
      <c r="D175" s="64"/>
    </row>
    <row r="176" spans="2:4">
      <c r="B176" s="64"/>
      <c r="C176" s="64"/>
      <c r="D176" s="64"/>
    </row>
    <row r="177" spans="2:4">
      <c r="B177" s="64"/>
      <c r="C177" s="64"/>
      <c r="D177" s="64"/>
    </row>
    <row r="178" spans="2:4">
      <c r="B178" s="64"/>
      <c r="C178" s="64"/>
      <c r="D178" s="64"/>
    </row>
    <row r="179" spans="2:4">
      <c r="B179" s="64"/>
      <c r="C179" s="64"/>
      <c r="D179" s="64"/>
    </row>
    <row r="180" spans="2:4">
      <c r="B180" s="64" t="s">
        <v>2182</v>
      </c>
      <c r="C180" s="64"/>
      <c r="D180" s="64"/>
    </row>
    <row r="181" spans="2:4">
      <c r="B181" s="65" t="s">
        <v>2185</v>
      </c>
      <c r="C181" s="64"/>
      <c r="D181" s="64"/>
    </row>
    <row r="182" spans="2:4">
      <c r="B182" s="64" t="s">
        <v>2184</v>
      </c>
      <c r="C182" s="64"/>
      <c r="D182" s="64"/>
    </row>
    <row r="183" spans="2:4">
      <c r="B183" s="64" t="s">
        <v>2183</v>
      </c>
      <c r="C183" s="64"/>
      <c r="D183" s="64"/>
    </row>
    <row r="184" spans="2:4">
      <c r="B184" s="64" t="s">
        <v>2182</v>
      </c>
      <c r="C184" s="64"/>
      <c r="D184" s="64"/>
    </row>
    <row r="185" spans="2:4">
      <c r="B185" s="64"/>
      <c r="C185" s="64"/>
      <c r="D185" s="64"/>
    </row>
    <row r="186" spans="2:4">
      <c r="B186" s="64"/>
      <c r="C186" s="64"/>
      <c r="D186" s="64"/>
    </row>
    <row r="187" spans="2:4">
      <c r="B187" s="65"/>
      <c r="C187" s="64"/>
      <c r="D187" s="64"/>
    </row>
    <row r="188" spans="2:4">
      <c r="B188" s="64"/>
      <c r="C188" s="64"/>
    </row>
    <row r="189" spans="2:4">
      <c r="B189" s="64"/>
      <c r="C189" s="64"/>
    </row>
    <row r="190" spans="2:4">
      <c r="B190" s="64"/>
      <c r="C190" s="64"/>
    </row>
    <row r="191" spans="2:4">
      <c r="B191" s="64"/>
      <c r="C191" s="64"/>
    </row>
    <row r="193" spans="1:17">
      <c r="B193" s="63" t="s">
        <v>2181</v>
      </c>
    </row>
    <row r="194" spans="1:17">
      <c r="A194" s="62"/>
      <c r="B194" s="62"/>
      <c r="C194" s="62"/>
      <c r="D194" s="62"/>
      <c r="E194" s="62"/>
      <c r="F194" s="62"/>
      <c r="G194" s="62"/>
      <c r="H194" s="62"/>
      <c r="I194" s="62"/>
      <c r="J194" s="62"/>
      <c r="K194" s="62"/>
      <c r="L194" s="62"/>
      <c r="M194" s="62"/>
      <c r="N194" s="62"/>
      <c r="O194" s="62"/>
      <c r="P194" s="62"/>
      <c r="Q194" s="62"/>
    </row>
  </sheetData>
  <phoneticPr fontId="5"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8D35A5-FDFE-48DA-B6C7-68F2B75737FC}">
  <dimension ref="B1:H202"/>
  <sheetViews>
    <sheetView showGridLines="0" topLeftCell="A103" zoomScale="55" zoomScaleNormal="55" workbookViewId="0">
      <selection activeCell="A121" sqref="A121"/>
    </sheetView>
  </sheetViews>
  <sheetFormatPr defaultColWidth="11.8984375" defaultRowHeight="19.2"/>
  <cols>
    <col min="1" max="1" width="3.09765625" style="61" customWidth="1"/>
    <col min="2" max="16384" width="11.8984375" style="61"/>
  </cols>
  <sheetData>
    <row r="1" spans="2:8">
      <c r="B1" s="61" t="s">
        <v>2364</v>
      </c>
    </row>
    <row r="2" spans="2:8" ht="19.8" thickBot="1">
      <c r="B2" s="62" t="s">
        <v>2363</v>
      </c>
      <c r="C2" s="62"/>
      <c r="D2" s="62"/>
      <c r="E2" s="62"/>
      <c r="F2" s="62"/>
      <c r="G2" s="62"/>
      <c r="H2" s="62"/>
    </row>
    <row r="3" spans="2:8">
      <c r="B3" s="102" t="s">
        <v>2362</v>
      </c>
      <c r="C3" s="101"/>
      <c r="D3" s="100">
        <v>43466</v>
      </c>
      <c r="E3" s="100">
        <v>43831</v>
      </c>
      <c r="F3" s="100">
        <v>44197</v>
      </c>
      <c r="G3" s="100">
        <v>44562</v>
      </c>
      <c r="H3" s="99">
        <v>44927</v>
      </c>
    </row>
    <row r="4" spans="2:8">
      <c r="B4" s="86" t="s">
        <v>2296</v>
      </c>
      <c r="C4" s="85"/>
      <c r="D4" s="84">
        <v>15182553.17</v>
      </c>
      <c r="E4" s="84">
        <v>14903657.73</v>
      </c>
      <c r="F4" s="84">
        <v>15493381.77</v>
      </c>
      <c r="G4" s="84">
        <v>17302020.190000001</v>
      </c>
      <c r="H4" s="83">
        <v>21296200</v>
      </c>
    </row>
    <row r="5" spans="2:8">
      <c r="B5" s="82" t="s">
        <v>2279</v>
      </c>
      <c r="C5" s="81"/>
      <c r="D5" s="80">
        <v>0.15720000000000001</v>
      </c>
      <c r="E5" s="80">
        <v>-1.84E-2</v>
      </c>
      <c r="F5" s="80">
        <v>3.9600000000000003E-2</v>
      </c>
      <c r="G5" s="80">
        <v>0.1167</v>
      </c>
      <c r="H5" s="79">
        <v>0.23089999999999999</v>
      </c>
    </row>
    <row r="6" spans="2:8">
      <c r="B6" s="98" t="s">
        <v>2295</v>
      </c>
      <c r="C6" s="97"/>
      <c r="D6" s="96"/>
      <c r="E6" s="96"/>
      <c r="F6" s="96"/>
      <c r="G6" s="96"/>
      <c r="H6" s="95"/>
    </row>
    <row r="7" spans="2:8">
      <c r="B7" s="94" t="s">
        <v>2361</v>
      </c>
      <c r="C7" s="93"/>
      <c r="D7" s="92"/>
      <c r="E7" s="92"/>
      <c r="F7" s="92"/>
      <c r="G7" s="92"/>
      <c r="H7" s="91"/>
    </row>
    <row r="8" spans="2:8">
      <c r="B8" s="94" t="s">
        <v>2359</v>
      </c>
      <c r="C8" s="93"/>
      <c r="D8" s="92">
        <v>23348148</v>
      </c>
      <c r="E8" s="92">
        <v>21272879</v>
      </c>
      <c r="F8" s="92">
        <v>32968816</v>
      </c>
      <c r="G8" s="92">
        <v>50671348</v>
      </c>
      <c r="H8" s="91"/>
    </row>
    <row r="9" spans="2:8">
      <c r="B9" s="94" t="s">
        <v>2358</v>
      </c>
      <c r="C9" s="93"/>
      <c r="D9" s="92">
        <v>1275182</v>
      </c>
      <c r="E9" s="92">
        <v>563394</v>
      </c>
      <c r="F9" s="92">
        <v>2520357</v>
      </c>
      <c r="G9" s="92">
        <v>1672831</v>
      </c>
      <c r="H9" s="91"/>
    </row>
    <row r="10" spans="2:8">
      <c r="B10" s="94" t="s">
        <v>2292</v>
      </c>
      <c r="C10" s="93"/>
      <c r="D10" s="92">
        <v>1294872</v>
      </c>
      <c r="E10" s="92">
        <v>997245</v>
      </c>
      <c r="F10" s="92">
        <v>1749101</v>
      </c>
      <c r="G10" s="92">
        <v>3886460</v>
      </c>
      <c r="H10" s="91"/>
    </row>
    <row r="11" spans="2:8">
      <c r="B11" s="94" t="s">
        <v>2360</v>
      </c>
      <c r="C11" s="93"/>
      <c r="D11" s="92"/>
      <c r="E11" s="92"/>
      <c r="F11" s="92"/>
      <c r="G11" s="92"/>
      <c r="H11" s="91"/>
    </row>
    <row r="12" spans="2:8">
      <c r="B12" s="94" t="s">
        <v>2359</v>
      </c>
      <c r="C12" s="93"/>
      <c r="D12" s="92">
        <v>13313675</v>
      </c>
      <c r="E12" s="92">
        <v>13122331</v>
      </c>
      <c r="F12" s="92">
        <v>13744650</v>
      </c>
      <c r="G12" s="92">
        <v>15473615</v>
      </c>
      <c r="H12" s="91"/>
    </row>
    <row r="13" spans="2:8">
      <c r="B13" s="94" t="s">
        <v>2358</v>
      </c>
      <c r="C13" s="93"/>
      <c r="D13" s="92">
        <v>1458465</v>
      </c>
      <c r="E13" s="92">
        <v>1213956</v>
      </c>
      <c r="F13" s="92">
        <v>671312</v>
      </c>
      <c r="G13" s="92">
        <v>930213</v>
      </c>
      <c r="H13" s="91"/>
    </row>
    <row r="14" spans="2:8">
      <c r="B14" s="94" t="s">
        <v>2357</v>
      </c>
      <c r="C14" s="93"/>
      <c r="D14" s="92">
        <v>1265000</v>
      </c>
      <c r="E14" s="92">
        <v>1472784</v>
      </c>
      <c r="F14" s="92">
        <v>2044322</v>
      </c>
      <c r="G14" s="92">
        <v>1741067</v>
      </c>
      <c r="H14" s="91"/>
    </row>
    <row r="15" spans="2:8">
      <c r="B15" s="94" t="s">
        <v>2356</v>
      </c>
      <c r="C15" s="93"/>
      <c r="D15" s="92"/>
      <c r="E15" s="92"/>
      <c r="F15" s="92"/>
      <c r="G15" s="92"/>
      <c r="H15" s="91"/>
    </row>
    <row r="16" spans="2:8">
      <c r="B16" s="94" t="s">
        <v>2355</v>
      </c>
      <c r="C16" s="93"/>
      <c r="D16" s="92">
        <v>106001</v>
      </c>
      <c r="E16" s="92">
        <v>129255</v>
      </c>
      <c r="F16" s="92"/>
      <c r="G16" s="92"/>
      <c r="H16" s="91"/>
    </row>
    <row r="17" spans="2:8">
      <c r="B17" s="94" t="s">
        <v>2354</v>
      </c>
      <c r="C17" s="93"/>
      <c r="D17" s="92">
        <v>460378</v>
      </c>
      <c r="E17" s="92">
        <v>496603</v>
      </c>
      <c r="F17" s="92">
        <v>630749</v>
      </c>
      <c r="G17" s="92">
        <v>1085967</v>
      </c>
      <c r="H17" s="91"/>
    </row>
    <row r="18" spans="2:8">
      <c r="B18" s="94" t="s">
        <v>2353</v>
      </c>
      <c r="C18" s="93"/>
      <c r="D18" s="92"/>
      <c r="E18" s="92"/>
      <c r="F18" s="92"/>
      <c r="G18" s="92"/>
      <c r="H18" s="91"/>
    </row>
    <row r="19" spans="2:8">
      <c r="B19" s="94" t="s">
        <v>2352</v>
      </c>
      <c r="C19" s="93"/>
      <c r="D19" s="92"/>
      <c r="E19" s="92"/>
      <c r="F19" s="92"/>
      <c r="G19" s="92"/>
      <c r="H19" s="91"/>
    </row>
    <row r="20" spans="2:8">
      <c r="B20" s="94" t="s">
        <v>2292</v>
      </c>
      <c r="C20" s="93"/>
      <c r="D20" s="92">
        <v>383046</v>
      </c>
      <c r="E20" s="92">
        <v>420229</v>
      </c>
      <c r="F20" s="92">
        <v>593215</v>
      </c>
      <c r="G20" s="92">
        <v>424195</v>
      </c>
      <c r="H20" s="91"/>
    </row>
    <row r="21" spans="2:8">
      <c r="B21" s="94" t="s">
        <v>2351</v>
      </c>
      <c r="C21" s="93"/>
      <c r="D21" s="92">
        <v>-1804012</v>
      </c>
      <c r="E21" s="92">
        <v>-1951500</v>
      </c>
      <c r="F21" s="92">
        <v>-2190866</v>
      </c>
      <c r="G21" s="92">
        <v>-2353037</v>
      </c>
      <c r="H21" s="91"/>
    </row>
    <row r="22" spans="2:8">
      <c r="B22" s="94" t="s">
        <v>2350</v>
      </c>
      <c r="C22" s="93"/>
      <c r="D22" s="92"/>
      <c r="E22" s="92"/>
      <c r="F22" s="92"/>
      <c r="G22" s="92"/>
      <c r="H22" s="91"/>
    </row>
    <row r="23" spans="2:8">
      <c r="B23" s="90" t="s">
        <v>2288</v>
      </c>
      <c r="C23" s="89"/>
      <c r="D23" s="88">
        <v>991366.22</v>
      </c>
      <c r="E23" s="88">
        <v>744653.11</v>
      </c>
      <c r="F23" s="88">
        <v>-516737.81</v>
      </c>
      <c r="G23" s="88">
        <v>366439.55</v>
      </c>
      <c r="H23" s="87"/>
    </row>
    <row r="24" spans="2:8">
      <c r="B24" s="82" t="s">
        <v>2287</v>
      </c>
      <c r="C24" s="81"/>
      <c r="D24" s="80">
        <v>6.5299999999999997E-2</v>
      </c>
      <c r="E24" s="80">
        <v>0.05</v>
      </c>
      <c r="F24" s="80">
        <v>-3.3399999999999999E-2</v>
      </c>
      <c r="G24" s="80">
        <v>2.12E-2</v>
      </c>
      <c r="H24" s="79"/>
    </row>
    <row r="25" spans="2:8">
      <c r="B25" s="86" t="s">
        <v>2286</v>
      </c>
      <c r="C25" s="85"/>
      <c r="D25" s="84">
        <v>290167.61</v>
      </c>
      <c r="E25" s="84">
        <v>74367.13</v>
      </c>
      <c r="F25" s="84">
        <v>-1384815.78</v>
      </c>
      <c r="G25" s="84">
        <v>-355560.59</v>
      </c>
      <c r="H25" s="83">
        <v>282300</v>
      </c>
    </row>
    <row r="26" spans="2:8">
      <c r="B26" s="82" t="s">
        <v>2285</v>
      </c>
      <c r="C26" s="81"/>
      <c r="D26" s="80">
        <v>1.9099999999999999E-2</v>
      </c>
      <c r="E26" s="80">
        <v>5.0000000000000001E-3</v>
      </c>
      <c r="F26" s="80">
        <v>-8.9399999999999993E-2</v>
      </c>
      <c r="G26" s="80">
        <v>-2.06E-2</v>
      </c>
      <c r="H26" s="79">
        <v>1.3299999999999999E-2</v>
      </c>
    </row>
    <row r="27" spans="2:8">
      <c r="B27" s="82" t="s">
        <v>2279</v>
      </c>
      <c r="C27" s="81"/>
      <c r="D27" s="80" t="s">
        <v>2278</v>
      </c>
      <c r="E27" s="80">
        <v>-0.74370000000000003</v>
      </c>
      <c r="F27" s="80" t="s">
        <v>2277</v>
      </c>
      <c r="G27" s="80" t="s">
        <v>2276</v>
      </c>
      <c r="H27" s="79" t="s">
        <v>2278</v>
      </c>
    </row>
    <row r="28" spans="2:8">
      <c r="B28" s="90" t="s">
        <v>2284</v>
      </c>
      <c r="C28" s="89"/>
      <c r="D28" s="88">
        <v>693359.61</v>
      </c>
      <c r="E28" s="88">
        <v>483530.13</v>
      </c>
      <c r="F28" s="88">
        <v>-986082.78</v>
      </c>
      <c r="G28" s="88">
        <v>65615.41</v>
      </c>
      <c r="H28" s="87"/>
    </row>
    <row r="29" spans="2:8">
      <c r="B29" s="82" t="s">
        <v>2283</v>
      </c>
      <c r="C29" s="81"/>
      <c r="D29" s="80">
        <v>4.5699999999999998E-2</v>
      </c>
      <c r="E29" s="80">
        <v>3.2399999999999998E-2</v>
      </c>
      <c r="F29" s="80">
        <v>-6.3600000000000004E-2</v>
      </c>
      <c r="G29" s="80">
        <v>3.8E-3</v>
      </c>
      <c r="H29" s="79"/>
    </row>
    <row r="30" spans="2:8">
      <c r="B30" s="90" t="s">
        <v>2282</v>
      </c>
      <c r="C30" s="89"/>
      <c r="D30" s="88">
        <v>89941.16</v>
      </c>
      <c r="E30" s="88">
        <v>-568967.64</v>
      </c>
      <c r="F30" s="88">
        <v>-1632184.28</v>
      </c>
      <c r="G30" s="88">
        <v>-431095.25</v>
      </c>
      <c r="H30" s="87">
        <v>-8000</v>
      </c>
    </row>
    <row r="31" spans="2:8">
      <c r="B31" s="86" t="s">
        <v>2281</v>
      </c>
      <c r="C31" s="85"/>
      <c r="D31" s="84">
        <v>213081.11</v>
      </c>
      <c r="E31" s="84">
        <v>-835177.68</v>
      </c>
      <c r="F31" s="84">
        <v>-1141204.4099999999</v>
      </c>
      <c r="G31" s="84">
        <v>-295177.09999999998</v>
      </c>
      <c r="H31" s="83">
        <v>144900</v>
      </c>
    </row>
    <row r="32" spans="2:8">
      <c r="B32" s="82" t="s">
        <v>2280</v>
      </c>
      <c r="C32" s="81"/>
      <c r="D32" s="80">
        <v>1.4E-2</v>
      </c>
      <c r="E32" s="80">
        <v>-5.6000000000000001E-2</v>
      </c>
      <c r="F32" s="80">
        <v>-7.3700000000000002E-2</v>
      </c>
      <c r="G32" s="80">
        <v>-1.7100000000000001E-2</v>
      </c>
      <c r="H32" s="79">
        <v>6.7999999999999996E-3</v>
      </c>
    </row>
    <row r="33" spans="2:8">
      <c r="B33" s="82" t="s">
        <v>2279</v>
      </c>
      <c r="C33" s="81"/>
      <c r="D33" s="80" t="s">
        <v>2278</v>
      </c>
      <c r="E33" s="80" t="s">
        <v>2277</v>
      </c>
      <c r="F33" s="80" t="s">
        <v>2276</v>
      </c>
      <c r="G33" s="80" t="s">
        <v>2276</v>
      </c>
      <c r="H33" s="79" t="s">
        <v>2278</v>
      </c>
    </row>
    <row r="34" spans="2:8" ht="19.8" thickBot="1">
      <c r="B34" s="78" t="s">
        <v>2275</v>
      </c>
      <c r="C34" s="77"/>
      <c r="D34" s="76">
        <v>164078.79</v>
      </c>
      <c r="E34" s="76">
        <v>-833786.99</v>
      </c>
      <c r="F34" s="76">
        <v>-929318.92</v>
      </c>
      <c r="G34" s="76">
        <v>-216949.61</v>
      </c>
      <c r="H34" s="75">
        <v>221700</v>
      </c>
    </row>
    <row r="36" spans="2:8">
      <c r="B36" s="69" t="s">
        <v>2274</v>
      </c>
    </row>
    <row r="37" spans="2:8">
      <c r="B37" s="73" t="s">
        <v>2349</v>
      </c>
    </row>
    <row r="38" spans="2:8">
      <c r="B38" s="73" t="s">
        <v>2348</v>
      </c>
    </row>
    <row r="39" spans="2:8" ht="16.95" customHeight="1">
      <c r="B39" s="73" t="s">
        <v>2347</v>
      </c>
    </row>
    <row r="40" spans="2:8" ht="16.95" customHeight="1">
      <c r="B40" s="61" t="s">
        <v>2346</v>
      </c>
    </row>
    <row r="41" spans="2:8">
      <c r="B41" s="73" t="s">
        <v>2345</v>
      </c>
    </row>
    <row r="42" spans="2:8">
      <c r="B42" s="73" t="s">
        <v>2344</v>
      </c>
    </row>
    <row r="43" spans="2:8">
      <c r="B43" s="73" t="s">
        <v>2343</v>
      </c>
    </row>
    <row r="44" spans="2:8">
      <c r="B44" s="73"/>
    </row>
    <row r="46" spans="2:8">
      <c r="B46" s="69" t="s">
        <v>2270</v>
      </c>
    </row>
    <row r="47" spans="2:8">
      <c r="B47" s="73" t="s">
        <v>2342</v>
      </c>
    </row>
    <row r="48" spans="2:8">
      <c r="B48" s="73" t="s">
        <v>2341</v>
      </c>
    </row>
    <row r="49" spans="2:2">
      <c r="B49" s="73" t="s">
        <v>2340</v>
      </c>
    </row>
    <row r="50" spans="2:2">
      <c r="B50" s="73"/>
    </row>
    <row r="52" spans="2:2">
      <c r="B52" s="69" t="s">
        <v>2339</v>
      </c>
    </row>
    <row r="53" spans="2:2">
      <c r="B53" s="61" t="s">
        <v>2756</v>
      </c>
    </row>
    <row r="54" spans="2:2">
      <c r="B54" s="61" t="s">
        <v>2757</v>
      </c>
    </row>
    <row r="58" spans="2:2">
      <c r="B58" s="69" t="s">
        <v>2338</v>
      </c>
    </row>
    <row r="59" spans="2:2">
      <c r="B59" s="61" t="s">
        <v>2337</v>
      </c>
    </row>
    <row r="60" spans="2:2">
      <c r="B60" s="61" t="s">
        <v>2336</v>
      </c>
    </row>
    <row r="61" spans="2:2">
      <c r="B61" s="61" t="s">
        <v>2335</v>
      </c>
    </row>
    <row r="62" spans="2:2" ht="16.95" customHeight="1"/>
    <row r="64" spans="2:2">
      <c r="B64" s="69" t="s">
        <v>2260</v>
      </c>
    </row>
    <row r="65" spans="2:2">
      <c r="B65" s="61" t="s">
        <v>2334</v>
      </c>
    </row>
    <row r="66" spans="2:2">
      <c r="B66" s="61" t="s">
        <v>2333</v>
      </c>
    </row>
    <row r="67" spans="2:2">
      <c r="B67" s="61" t="s">
        <v>2758</v>
      </c>
    </row>
    <row r="68" spans="2:2">
      <c r="B68" s="61" t="s">
        <v>2332</v>
      </c>
    </row>
    <row r="69" spans="2:2">
      <c r="B69" s="61" t="s">
        <v>2331</v>
      </c>
    </row>
    <row r="72" spans="2:2" ht="16.95" customHeight="1">
      <c r="B72" s="69" t="s">
        <v>2256</v>
      </c>
    </row>
    <row r="73" spans="2:2" ht="16.95" customHeight="1">
      <c r="B73" s="61" t="s">
        <v>2330</v>
      </c>
    </row>
    <row r="74" spans="2:2" ht="16.95" customHeight="1">
      <c r="B74" s="61" t="s">
        <v>2759</v>
      </c>
    </row>
    <row r="75" spans="2:2" ht="16.95" customHeight="1">
      <c r="B75" s="61" t="s">
        <v>2329</v>
      </c>
    </row>
    <row r="76" spans="2:2" ht="18" customHeight="1">
      <c r="B76" s="61" t="s">
        <v>2250</v>
      </c>
    </row>
    <row r="81" spans="2:8" ht="19.8" thickBot="1">
      <c r="B81" s="62" t="s">
        <v>2328</v>
      </c>
      <c r="C81" s="62"/>
      <c r="D81" s="62"/>
      <c r="E81" s="62"/>
      <c r="F81" s="62"/>
      <c r="G81" s="62"/>
      <c r="H81" s="62"/>
    </row>
    <row r="82" spans="2:8">
      <c r="B82" s="130" t="s">
        <v>2327</v>
      </c>
      <c r="C82" s="129"/>
      <c r="D82" s="128">
        <v>43466</v>
      </c>
      <c r="E82" s="128">
        <v>43831</v>
      </c>
      <c r="F82" s="128">
        <v>44197</v>
      </c>
      <c r="G82" s="128">
        <v>44562</v>
      </c>
      <c r="H82" s="127">
        <v>44927</v>
      </c>
    </row>
    <row r="83" spans="2:8">
      <c r="B83" s="114" t="s">
        <v>2296</v>
      </c>
      <c r="C83" s="113"/>
      <c r="D83" s="112">
        <v>253983</v>
      </c>
      <c r="E83" s="112">
        <v>247960</v>
      </c>
      <c r="F83" s="112">
        <v>163851</v>
      </c>
      <c r="G83" s="112">
        <v>179328</v>
      </c>
      <c r="H83" s="111">
        <v>245021</v>
      </c>
    </row>
    <row r="84" spans="2:8">
      <c r="B84" s="110" t="s">
        <v>2279</v>
      </c>
      <c r="C84" s="109"/>
      <c r="D84" s="108">
        <v>0.18240000000000001</v>
      </c>
      <c r="E84" s="108">
        <v>-2.3699999999999999E-2</v>
      </c>
      <c r="F84" s="108">
        <v>-0.3392</v>
      </c>
      <c r="G84" s="108">
        <v>9.4500000000000001E-2</v>
      </c>
      <c r="H84" s="107">
        <v>0.36630000000000001</v>
      </c>
    </row>
    <row r="85" spans="2:8">
      <c r="B85" s="126" t="s">
        <v>2295</v>
      </c>
      <c r="C85" s="125"/>
      <c r="D85" s="124"/>
      <c r="E85" s="124"/>
      <c r="F85" s="124"/>
      <c r="G85" s="124"/>
      <c r="H85" s="123"/>
    </row>
    <row r="86" spans="2:8">
      <c r="B86" s="122" t="s">
        <v>2325</v>
      </c>
      <c r="C86" s="121"/>
      <c r="D86" s="120">
        <v>253983</v>
      </c>
      <c r="E86" s="120">
        <v>239769</v>
      </c>
      <c r="F86" s="120">
        <v>160948</v>
      </c>
      <c r="G86" s="120">
        <v>177516</v>
      </c>
      <c r="H86" s="119"/>
    </row>
    <row r="87" spans="2:8">
      <c r="B87" s="122" t="s">
        <v>2324</v>
      </c>
      <c r="C87" s="121"/>
      <c r="D87" s="120"/>
      <c r="E87" s="120">
        <v>8191</v>
      </c>
      <c r="F87" s="120">
        <v>2902</v>
      </c>
      <c r="G87" s="120">
        <v>1812</v>
      </c>
      <c r="H87" s="119"/>
    </row>
    <row r="88" spans="2:8">
      <c r="B88" s="122" t="s">
        <v>2323</v>
      </c>
      <c r="C88" s="121"/>
      <c r="D88" s="120"/>
      <c r="E88" s="120"/>
      <c r="F88" s="120"/>
      <c r="G88" s="120"/>
      <c r="H88" s="119"/>
    </row>
    <row r="89" spans="2:8">
      <c r="B89" s="122" t="s">
        <v>2322</v>
      </c>
      <c r="C89" s="121"/>
      <c r="D89" s="120"/>
      <c r="E89" s="120"/>
      <c r="F89" s="120"/>
      <c r="G89" s="120"/>
      <c r="H89" s="119"/>
    </row>
    <row r="90" spans="2:8">
      <c r="B90" s="122" t="s">
        <v>2321</v>
      </c>
      <c r="C90" s="121"/>
      <c r="D90" s="120"/>
      <c r="E90" s="120"/>
      <c r="F90" s="120"/>
      <c r="G90" s="120"/>
      <c r="H90" s="119"/>
    </row>
    <row r="91" spans="2:8">
      <c r="B91" s="118" t="s">
        <v>2288</v>
      </c>
      <c r="C91" s="117"/>
      <c r="D91" s="116">
        <v>13349</v>
      </c>
      <c r="E91" s="116">
        <v>27717</v>
      </c>
      <c r="F91" s="116">
        <v>13629</v>
      </c>
      <c r="G91" s="116">
        <v>29054</v>
      </c>
      <c r="H91" s="115"/>
    </row>
    <row r="92" spans="2:8">
      <c r="B92" s="110" t="s">
        <v>2287</v>
      </c>
      <c r="C92" s="109"/>
      <c r="D92" s="108">
        <v>5.2600000000000001E-2</v>
      </c>
      <c r="E92" s="108">
        <v>0.1118</v>
      </c>
      <c r="F92" s="108">
        <v>8.3199999999999996E-2</v>
      </c>
      <c r="G92" s="108">
        <v>0.16200000000000001</v>
      </c>
      <c r="H92" s="107"/>
    </row>
    <row r="93" spans="2:8">
      <c r="B93" s="114" t="s">
        <v>2286</v>
      </c>
      <c r="C93" s="113"/>
      <c r="D93" s="112">
        <v>-10696</v>
      </c>
      <c r="E93" s="112">
        <v>2319</v>
      </c>
      <c r="F93" s="112">
        <v>-10897</v>
      </c>
      <c r="G93" s="112">
        <v>11342</v>
      </c>
      <c r="H93" s="111">
        <v>17925</v>
      </c>
    </row>
    <row r="94" spans="2:8">
      <c r="B94" s="110" t="s">
        <v>2285</v>
      </c>
      <c r="C94" s="109"/>
      <c r="D94" s="108">
        <v>-4.2099999999999999E-2</v>
      </c>
      <c r="E94" s="108">
        <v>9.4000000000000004E-3</v>
      </c>
      <c r="F94" s="108">
        <v>-6.6500000000000004E-2</v>
      </c>
      <c r="G94" s="108">
        <v>6.3200000000000006E-2</v>
      </c>
      <c r="H94" s="107">
        <v>7.3200000000000001E-2</v>
      </c>
    </row>
    <row r="95" spans="2:8">
      <c r="B95" s="110" t="s">
        <v>2279</v>
      </c>
      <c r="C95" s="109"/>
      <c r="D95" s="108" t="s">
        <v>2276</v>
      </c>
      <c r="E95" s="108" t="s">
        <v>2278</v>
      </c>
      <c r="F95" s="108" t="s">
        <v>2277</v>
      </c>
      <c r="G95" s="108" t="s">
        <v>2278</v>
      </c>
      <c r="H95" s="107">
        <v>0.58040000000000003</v>
      </c>
    </row>
    <row r="96" spans="2:8">
      <c r="B96" s="126" t="s">
        <v>2326</v>
      </c>
      <c r="C96" s="125"/>
      <c r="D96" s="124"/>
      <c r="E96" s="124"/>
      <c r="F96" s="124"/>
      <c r="G96" s="124"/>
      <c r="H96" s="123"/>
    </row>
    <row r="97" spans="2:8">
      <c r="B97" s="122" t="s">
        <v>2325</v>
      </c>
      <c r="C97" s="121"/>
      <c r="D97" s="120">
        <v>-10696</v>
      </c>
      <c r="E97" s="120">
        <v>3417</v>
      </c>
      <c r="F97" s="120">
        <v>-12877</v>
      </c>
      <c r="G97" s="120">
        <v>11292</v>
      </c>
      <c r="H97" s="119"/>
    </row>
    <row r="98" spans="2:8">
      <c r="B98" s="122" t="s">
        <v>2324</v>
      </c>
      <c r="C98" s="121"/>
      <c r="D98" s="120"/>
      <c r="E98" s="120">
        <v>-1098</v>
      </c>
      <c r="F98" s="120">
        <v>1980</v>
      </c>
      <c r="G98" s="120">
        <v>50</v>
      </c>
      <c r="H98" s="119"/>
    </row>
    <row r="99" spans="2:8">
      <c r="B99" s="122" t="s">
        <v>2323</v>
      </c>
      <c r="C99" s="121"/>
      <c r="D99" s="120"/>
      <c r="E99" s="120"/>
      <c r="F99" s="120"/>
      <c r="G99" s="120"/>
      <c r="H99" s="119"/>
    </row>
    <row r="100" spans="2:8">
      <c r="B100" s="122" t="s">
        <v>2322</v>
      </c>
      <c r="C100" s="121"/>
      <c r="D100" s="120"/>
      <c r="E100" s="120"/>
      <c r="F100" s="120"/>
      <c r="G100" s="120"/>
      <c r="H100" s="119"/>
    </row>
    <row r="101" spans="2:8">
      <c r="B101" s="122" t="s">
        <v>2321</v>
      </c>
      <c r="C101" s="121"/>
      <c r="D101" s="120"/>
      <c r="E101" s="120"/>
      <c r="F101" s="120"/>
      <c r="G101" s="120"/>
      <c r="H101" s="119"/>
    </row>
    <row r="102" spans="2:8">
      <c r="B102" s="118" t="s">
        <v>2284</v>
      </c>
      <c r="C102" s="117"/>
      <c r="D102" s="116">
        <v>-4450</v>
      </c>
      <c r="E102" s="116">
        <v>6558</v>
      </c>
      <c r="F102" s="116">
        <v>-8964</v>
      </c>
      <c r="G102" s="116">
        <v>12580</v>
      </c>
      <c r="H102" s="115"/>
    </row>
    <row r="103" spans="2:8">
      <c r="B103" s="110" t="s">
        <v>2283</v>
      </c>
      <c r="C103" s="109"/>
      <c r="D103" s="108">
        <v>-1.7500000000000002E-2</v>
      </c>
      <c r="E103" s="108">
        <v>2.64E-2</v>
      </c>
      <c r="F103" s="108">
        <v>-5.4699999999999999E-2</v>
      </c>
      <c r="G103" s="108">
        <v>7.0199999999999999E-2</v>
      </c>
      <c r="H103" s="107"/>
    </row>
    <row r="104" spans="2:8">
      <c r="B104" s="118" t="s">
        <v>2282</v>
      </c>
      <c r="C104" s="117"/>
      <c r="D104" s="116">
        <v>-34813</v>
      </c>
      <c r="E104" s="116">
        <v>-10197</v>
      </c>
      <c r="F104" s="116">
        <v>-5153</v>
      </c>
      <c r="G104" s="116">
        <v>15667</v>
      </c>
      <c r="H104" s="115">
        <v>14791</v>
      </c>
    </row>
    <row r="105" spans="2:8">
      <c r="B105" s="114" t="s">
        <v>2281</v>
      </c>
      <c r="C105" s="113"/>
      <c r="D105" s="112">
        <v>-34813</v>
      </c>
      <c r="E105" s="112">
        <v>1103</v>
      </c>
      <c r="F105" s="112">
        <v>-7828</v>
      </c>
      <c r="G105" s="112">
        <v>14144</v>
      </c>
      <c r="H105" s="111">
        <v>31642</v>
      </c>
    </row>
    <row r="106" spans="2:8">
      <c r="B106" s="110" t="s">
        <v>2280</v>
      </c>
      <c r="C106" s="109"/>
      <c r="D106" s="108">
        <v>-0.1371</v>
      </c>
      <c r="E106" s="108">
        <v>4.4000000000000003E-3</v>
      </c>
      <c r="F106" s="108">
        <v>-4.7800000000000002E-2</v>
      </c>
      <c r="G106" s="108">
        <v>7.8899999999999998E-2</v>
      </c>
      <c r="H106" s="107">
        <v>0.12909999999999999</v>
      </c>
    </row>
    <row r="107" spans="2:8">
      <c r="B107" s="110" t="s">
        <v>2279</v>
      </c>
      <c r="C107" s="109"/>
      <c r="D107" s="108" t="s">
        <v>2276</v>
      </c>
      <c r="E107" s="108" t="s">
        <v>2278</v>
      </c>
      <c r="F107" s="108" t="s">
        <v>2277</v>
      </c>
      <c r="G107" s="108" t="s">
        <v>2278</v>
      </c>
      <c r="H107" s="107">
        <v>1.2371000000000001</v>
      </c>
    </row>
    <row r="108" spans="2:8" ht="19.8" thickBot="1">
      <c r="B108" s="106" t="s">
        <v>2275</v>
      </c>
      <c r="C108" s="105"/>
      <c r="D108" s="104">
        <v>-34813</v>
      </c>
      <c r="E108" s="104">
        <v>1103</v>
      </c>
      <c r="F108" s="104">
        <v>-7828</v>
      </c>
      <c r="G108" s="104">
        <v>14144</v>
      </c>
      <c r="H108" s="103"/>
    </row>
    <row r="110" spans="2:8">
      <c r="B110" s="69" t="s">
        <v>2274</v>
      </c>
    </row>
    <row r="111" spans="2:8">
      <c r="B111" s="73" t="s">
        <v>2320</v>
      </c>
    </row>
    <row r="112" spans="2:8">
      <c r="B112" s="73" t="s">
        <v>2319</v>
      </c>
    </row>
    <row r="113" spans="2:2">
      <c r="B113" s="73" t="s">
        <v>2318</v>
      </c>
    </row>
    <row r="114" spans="2:2">
      <c r="B114" s="73" t="s">
        <v>2317</v>
      </c>
    </row>
    <row r="115" spans="2:2">
      <c r="B115" s="73" t="s">
        <v>2316</v>
      </c>
    </row>
    <row r="116" spans="2:2">
      <c r="B116" s="73"/>
    </row>
    <row r="117" spans="2:2">
      <c r="B117" s="73" t="s">
        <v>2315</v>
      </c>
    </row>
    <row r="118" spans="2:2">
      <c r="B118" s="73" t="s">
        <v>2314</v>
      </c>
    </row>
    <row r="119" spans="2:2">
      <c r="B119" s="73" t="s">
        <v>2313</v>
      </c>
    </row>
    <row r="120" spans="2:2">
      <c r="B120" s="73" t="s">
        <v>2312</v>
      </c>
    </row>
    <row r="122" spans="2:2">
      <c r="B122" s="69" t="s">
        <v>2270</v>
      </c>
    </row>
    <row r="123" spans="2:2">
      <c r="B123" s="73" t="s">
        <v>2311</v>
      </c>
    </row>
    <row r="124" spans="2:2">
      <c r="B124" s="61" t="s">
        <v>2310</v>
      </c>
    </row>
    <row r="125" spans="2:2">
      <c r="B125" s="61" t="s">
        <v>2309</v>
      </c>
    </row>
    <row r="128" spans="2:2">
      <c r="B128" s="69" t="s">
        <v>2260</v>
      </c>
    </row>
    <row r="129" spans="2:2">
      <c r="B129" s="71" t="s">
        <v>2308</v>
      </c>
    </row>
    <row r="130" spans="2:2">
      <c r="B130" s="61" t="s">
        <v>2307</v>
      </c>
    </row>
    <row r="131" spans="2:2">
      <c r="B131" s="61" t="s">
        <v>2306</v>
      </c>
    </row>
    <row r="132" spans="2:2">
      <c r="B132" s="61" t="s">
        <v>2755</v>
      </c>
    </row>
    <row r="133" spans="2:2">
      <c r="B133" s="66" t="s">
        <v>2305</v>
      </c>
    </row>
    <row r="135" spans="2:2">
      <c r="B135" s="69" t="s">
        <v>2256</v>
      </c>
    </row>
    <row r="136" spans="2:2">
      <c r="B136" s="61" t="s">
        <v>2304</v>
      </c>
    </row>
    <row r="137" spans="2:2">
      <c r="B137" s="61" t="s">
        <v>2303</v>
      </c>
    </row>
    <row r="138" spans="2:2">
      <c r="B138" s="61" t="s">
        <v>2209</v>
      </c>
    </row>
    <row r="139" spans="2:2">
      <c r="B139" s="61" t="s">
        <v>2302</v>
      </c>
    </row>
    <row r="140" spans="2:2">
      <c r="B140" s="61" t="s">
        <v>2301</v>
      </c>
    </row>
    <row r="141" spans="2:2">
      <c r="B141" s="61" t="s">
        <v>2300</v>
      </c>
    </row>
    <row r="142" spans="2:2">
      <c r="B142" s="71" t="s">
        <v>2299</v>
      </c>
    </row>
    <row r="144" spans="2:2" ht="16.95" customHeight="1"/>
    <row r="146" spans="2:8" ht="19.8" thickBot="1">
      <c r="B146" s="62" t="s">
        <v>2298</v>
      </c>
      <c r="C146" s="62"/>
      <c r="D146" s="62"/>
      <c r="E146" s="62"/>
      <c r="F146" s="62"/>
      <c r="G146" s="62"/>
      <c r="H146" s="62"/>
    </row>
    <row r="147" spans="2:8">
      <c r="B147" s="102" t="s">
        <v>2297</v>
      </c>
      <c r="C147" s="101"/>
      <c r="D147" s="100">
        <v>43466</v>
      </c>
      <c r="E147" s="100">
        <v>43831</v>
      </c>
      <c r="F147" s="100">
        <v>44197</v>
      </c>
      <c r="G147" s="100">
        <v>44562</v>
      </c>
      <c r="H147" s="99">
        <v>44927</v>
      </c>
    </row>
    <row r="148" spans="2:8">
      <c r="B148" s="86" t="s">
        <v>2296</v>
      </c>
      <c r="C148" s="85"/>
      <c r="D148" s="84">
        <v>674278.13</v>
      </c>
      <c r="E148" s="84">
        <v>829994.72</v>
      </c>
      <c r="F148" s="84">
        <v>598999.09</v>
      </c>
      <c r="G148" s="84">
        <v>764242.85</v>
      </c>
      <c r="H148" s="83">
        <v>854384</v>
      </c>
    </row>
    <row r="149" spans="2:8">
      <c r="B149" s="82" t="s">
        <v>2279</v>
      </c>
      <c r="C149" s="81"/>
      <c r="D149" s="80">
        <v>0.31869999999999998</v>
      </c>
      <c r="E149" s="80">
        <v>0.23089999999999999</v>
      </c>
      <c r="F149" s="80">
        <v>-0.27829999999999999</v>
      </c>
      <c r="G149" s="80">
        <v>0.27589999999999998</v>
      </c>
      <c r="H149" s="79">
        <v>0.1179</v>
      </c>
    </row>
    <row r="150" spans="2:8">
      <c r="B150" s="98" t="s">
        <v>2295</v>
      </c>
      <c r="C150" s="97"/>
      <c r="D150" s="96"/>
      <c r="E150" s="96"/>
      <c r="F150" s="96"/>
      <c r="G150" s="96"/>
      <c r="H150" s="95"/>
    </row>
    <row r="151" spans="2:8">
      <c r="B151" s="94" t="s">
        <v>2294</v>
      </c>
      <c r="C151" s="93"/>
      <c r="D151" s="92"/>
      <c r="E151" s="92"/>
      <c r="F151" s="92"/>
      <c r="G151" s="92"/>
      <c r="H151" s="91"/>
    </row>
    <row r="152" spans="2:8">
      <c r="B152" s="94" t="s">
        <v>2293</v>
      </c>
      <c r="C152" s="93"/>
      <c r="D152" s="92"/>
      <c r="E152" s="92">
        <v>744249</v>
      </c>
      <c r="F152" s="92">
        <v>473178</v>
      </c>
      <c r="G152" s="92">
        <v>644709</v>
      </c>
      <c r="H152" s="91"/>
    </row>
    <row r="153" spans="2:8">
      <c r="B153" s="94" t="s">
        <v>2292</v>
      </c>
      <c r="C153" s="93"/>
      <c r="D153" s="92"/>
      <c r="E153" s="92">
        <v>85746</v>
      </c>
      <c r="F153" s="92">
        <v>125821</v>
      </c>
      <c r="G153" s="92">
        <v>119534</v>
      </c>
      <c r="H153" s="91"/>
    </row>
    <row r="154" spans="2:8">
      <c r="B154" s="94" t="s">
        <v>2291</v>
      </c>
      <c r="C154" s="93"/>
      <c r="D154" s="92"/>
      <c r="E154" s="92"/>
      <c r="F154" s="92"/>
      <c r="G154" s="92"/>
      <c r="H154" s="91"/>
    </row>
    <row r="155" spans="2:8">
      <c r="B155" s="94" t="s">
        <v>982</v>
      </c>
      <c r="C155" s="93"/>
      <c r="D155" s="92">
        <v>461391.98800000001</v>
      </c>
      <c r="E155" s="92">
        <v>631102.71799999999</v>
      </c>
      <c r="F155" s="92">
        <v>364464.91399999999</v>
      </c>
      <c r="G155" s="92">
        <v>449153.17499999999</v>
      </c>
      <c r="H155" s="91"/>
    </row>
    <row r="156" spans="2:8">
      <c r="B156" s="94" t="s">
        <v>2290</v>
      </c>
      <c r="C156" s="93"/>
      <c r="D156" s="92">
        <v>216711.764</v>
      </c>
      <c r="E156" s="92">
        <v>201187.179</v>
      </c>
      <c r="F156" s="92">
        <v>236479.63399999999</v>
      </c>
      <c r="G156" s="92">
        <v>315525.77500000002</v>
      </c>
      <c r="H156" s="91"/>
    </row>
    <row r="157" spans="2:8">
      <c r="B157" s="94" t="s">
        <v>2289</v>
      </c>
      <c r="C157" s="93"/>
      <c r="D157" s="92">
        <v>-3825.6190000000001</v>
      </c>
      <c r="E157" s="92">
        <v>-2295.174</v>
      </c>
      <c r="F157" s="92">
        <v>-1945.4549999999999</v>
      </c>
      <c r="G157" s="92">
        <v>-436.10300000000001</v>
      </c>
      <c r="H157" s="91"/>
    </row>
    <row r="158" spans="2:8">
      <c r="B158" s="90" t="s">
        <v>2288</v>
      </c>
      <c r="C158" s="89"/>
      <c r="D158" s="88">
        <v>10709.13</v>
      </c>
      <c r="E158" s="88">
        <v>53299.82</v>
      </c>
      <c r="F158" s="88">
        <v>-10140.23</v>
      </c>
      <c r="G158" s="88">
        <v>2261.5100000000002</v>
      </c>
      <c r="H158" s="87"/>
    </row>
    <row r="159" spans="2:8">
      <c r="B159" s="82" t="s">
        <v>2287</v>
      </c>
      <c r="C159" s="81"/>
      <c r="D159" s="80">
        <v>1.5900000000000001E-2</v>
      </c>
      <c r="E159" s="80">
        <v>6.4199999999999993E-2</v>
      </c>
      <c r="F159" s="80">
        <v>-1.6899999999999998E-2</v>
      </c>
      <c r="G159" s="80">
        <v>3.0000000000000001E-3</v>
      </c>
      <c r="H159" s="79"/>
    </row>
    <row r="160" spans="2:8">
      <c r="B160" s="86" t="s">
        <v>2286</v>
      </c>
      <c r="C160" s="85"/>
      <c r="D160" s="84">
        <v>-21837.81</v>
      </c>
      <c r="E160" s="84">
        <v>20020.54</v>
      </c>
      <c r="F160" s="84">
        <v>-39778.160000000003</v>
      </c>
      <c r="G160" s="84">
        <v>-29534.22</v>
      </c>
      <c r="H160" s="83">
        <v>8729</v>
      </c>
    </row>
    <row r="161" spans="2:8">
      <c r="B161" s="82" t="s">
        <v>2285</v>
      </c>
      <c r="C161" s="81"/>
      <c r="D161" s="80">
        <v>-3.2399999999999998E-2</v>
      </c>
      <c r="E161" s="80">
        <v>2.41E-2</v>
      </c>
      <c r="F161" s="80">
        <v>-6.6400000000000001E-2</v>
      </c>
      <c r="G161" s="80">
        <v>-3.8600000000000002E-2</v>
      </c>
      <c r="H161" s="79">
        <v>1.0200000000000001E-2</v>
      </c>
    </row>
    <row r="162" spans="2:8">
      <c r="B162" s="82" t="s">
        <v>2279</v>
      </c>
      <c r="C162" s="81"/>
      <c r="D162" s="80" t="s">
        <v>2276</v>
      </c>
      <c r="E162" s="80" t="s">
        <v>2278</v>
      </c>
      <c r="F162" s="80" t="s">
        <v>2277</v>
      </c>
      <c r="G162" s="80" t="s">
        <v>2276</v>
      </c>
      <c r="H162" s="79" t="s">
        <v>2278</v>
      </c>
    </row>
    <row r="163" spans="2:8">
      <c r="B163" s="90" t="s">
        <v>2284</v>
      </c>
      <c r="C163" s="89"/>
      <c r="D163" s="88">
        <v>-3245.27</v>
      </c>
      <c r="E163" s="88">
        <v>38249.56</v>
      </c>
      <c r="F163" s="88">
        <v>-22087.14</v>
      </c>
      <c r="G163" s="88">
        <v>-13515.65</v>
      </c>
      <c r="H163" s="87"/>
    </row>
    <row r="164" spans="2:8">
      <c r="B164" s="82" t="s">
        <v>2283</v>
      </c>
      <c r="C164" s="81"/>
      <c r="D164" s="80">
        <v>-4.7999999999999996E-3</v>
      </c>
      <c r="E164" s="80">
        <v>4.6100000000000002E-2</v>
      </c>
      <c r="F164" s="80">
        <v>-3.6900000000000002E-2</v>
      </c>
      <c r="G164" s="80">
        <v>-1.77E-2</v>
      </c>
      <c r="H164" s="79"/>
    </row>
    <row r="165" spans="2:8">
      <c r="B165" s="90" t="s">
        <v>2282</v>
      </c>
      <c r="C165" s="89"/>
      <c r="D165" s="88">
        <v>-45746.51</v>
      </c>
      <c r="E165" s="88">
        <v>8724.7000000000007</v>
      </c>
      <c r="F165" s="88">
        <v>-50414.33</v>
      </c>
      <c r="G165" s="88">
        <v>-38668.629999999997</v>
      </c>
      <c r="H165" s="87">
        <v>-937</v>
      </c>
    </row>
    <row r="166" spans="2:8">
      <c r="B166" s="86" t="s">
        <v>2281</v>
      </c>
      <c r="C166" s="85"/>
      <c r="D166" s="84">
        <v>-41444.36</v>
      </c>
      <c r="E166" s="84">
        <v>6048.17</v>
      </c>
      <c r="F166" s="84">
        <v>-39738.22</v>
      </c>
      <c r="G166" s="84">
        <v>-40272.39</v>
      </c>
      <c r="H166" s="83">
        <v>-426</v>
      </c>
    </row>
    <row r="167" spans="2:8">
      <c r="B167" s="82" t="s">
        <v>2280</v>
      </c>
      <c r="C167" s="81"/>
      <c r="D167" s="80">
        <v>-6.1499999999999999E-2</v>
      </c>
      <c r="E167" s="80">
        <v>7.3000000000000001E-3</v>
      </c>
      <c r="F167" s="80">
        <v>-6.6299999999999998E-2</v>
      </c>
      <c r="G167" s="80">
        <v>-5.2699999999999997E-2</v>
      </c>
      <c r="H167" s="79">
        <v>-5.0000000000000001E-4</v>
      </c>
    </row>
    <row r="168" spans="2:8">
      <c r="B168" s="82" t="s">
        <v>2279</v>
      </c>
      <c r="C168" s="81"/>
      <c r="D168" s="80" t="s">
        <v>2276</v>
      </c>
      <c r="E168" s="80" t="s">
        <v>2278</v>
      </c>
      <c r="F168" s="80" t="s">
        <v>2277</v>
      </c>
      <c r="G168" s="80" t="s">
        <v>2276</v>
      </c>
      <c r="H168" s="79" t="s">
        <v>2276</v>
      </c>
    </row>
    <row r="169" spans="2:8" ht="19.8" thickBot="1">
      <c r="B169" s="78" t="s">
        <v>2275</v>
      </c>
      <c r="C169" s="77"/>
      <c r="D169" s="76">
        <v>-41444.36</v>
      </c>
      <c r="E169" s="76">
        <v>6048.17</v>
      </c>
      <c r="F169" s="76">
        <v>-39738.22</v>
      </c>
      <c r="G169" s="76">
        <v>-40272.39</v>
      </c>
      <c r="H169" s="75">
        <v>-426</v>
      </c>
    </row>
    <row r="171" spans="2:8">
      <c r="B171" s="69" t="s">
        <v>2274</v>
      </c>
    </row>
    <row r="172" spans="2:8">
      <c r="B172" s="73" t="s">
        <v>2273</v>
      </c>
    </row>
    <row r="173" spans="2:8">
      <c r="B173" s="73" t="s">
        <v>2272</v>
      </c>
    </row>
    <row r="174" spans="2:8">
      <c r="B174" s="73" t="s">
        <v>2271</v>
      </c>
    </row>
    <row r="175" spans="2:8">
      <c r="B175" s="73"/>
    </row>
    <row r="177" spans="2:3">
      <c r="B177" s="69" t="s">
        <v>2270</v>
      </c>
    </row>
    <row r="178" spans="2:3">
      <c r="B178" s="61" t="s">
        <v>2269</v>
      </c>
    </row>
    <row r="179" spans="2:3">
      <c r="B179" s="73" t="s">
        <v>2268</v>
      </c>
    </row>
    <row r="180" spans="2:3">
      <c r="B180" s="73" t="s">
        <v>2267</v>
      </c>
    </row>
    <row r="181" spans="2:3">
      <c r="B181" s="73" t="s">
        <v>2266</v>
      </c>
    </row>
    <row r="182" spans="2:3" ht="16.95" customHeight="1">
      <c r="B182" s="61" t="s">
        <v>2265</v>
      </c>
    </row>
    <row r="183" spans="2:3" ht="16.95" customHeight="1"/>
    <row r="184" spans="2:3">
      <c r="B184" s="74" t="s">
        <v>2264</v>
      </c>
      <c r="C184" s="69"/>
    </row>
    <row r="185" spans="2:3">
      <c r="B185" s="73" t="s">
        <v>2263</v>
      </c>
    </row>
    <row r="186" spans="2:3">
      <c r="B186" s="61" t="s">
        <v>2262</v>
      </c>
    </row>
    <row r="187" spans="2:3">
      <c r="B187" s="61" t="s">
        <v>2261</v>
      </c>
    </row>
    <row r="190" spans="2:3">
      <c r="B190" s="69" t="s">
        <v>2260</v>
      </c>
    </row>
    <row r="191" spans="2:3">
      <c r="B191" s="61" t="s">
        <v>2259</v>
      </c>
    </row>
    <row r="192" spans="2:3">
      <c r="B192" s="61" t="s">
        <v>2258</v>
      </c>
    </row>
    <row r="193" spans="2:2">
      <c r="B193" s="61" t="s">
        <v>2257</v>
      </c>
    </row>
    <row r="196" spans="2:2">
      <c r="B196" s="69" t="s">
        <v>2256</v>
      </c>
    </row>
    <row r="197" spans="2:2" ht="16.95" customHeight="1">
      <c r="B197" s="61" t="s">
        <v>2255</v>
      </c>
    </row>
    <row r="198" spans="2:2" ht="16.95" customHeight="1">
      <c r="B198" s="61" t="s">
        <v>2254</v>
      </c>
    </row>
    <row r="199" spans="2:2">
      <c r="B199" s="71" t="s">
        <v>2253</v>
      </c>
    </row>
    <row r="200" spans="2:2">
      <c r="B200" s="61" t="s">
        <v>2252</v>
      </c>
    </row>
    <row r="201" spans="2:2">
      <c r="B201" s="61" t="s">
        <v>2251</v>
      </c>
    </row>
    <row r="202" spans="2:2">
      <c r="B202" s="61" t="s">
        <v>2250</v>
      </c>
    </row>
  </sheetData>
  <phoneticPr fontId="5" type="noConversion"/>
  <pageMargins left="0.7" right="0.7" top="0.75" bottom="0.75" header="0.3" footer="0.3"/>
  <pageSetup paperSize="9" orientation="portrait" horizontalDpi="0" verticalDpi="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640277-B7F6-48C3-B949-D4EBDC970F8F}">
  <dimension ref="B1:I266"/>
  <sheetViews>
    <sheetView showGridLines="0" zoomScale="77" zoomScaleNormal="70" workbookViewId="0">
      <selection activeCell="I168" sqref="I168"/>
    </sheetView>
  </sheetViews>
  <sheetFormatPr defaultColWidth="11.8984375" defaultRowHeight="19.2"/>
  <cols>
    <col min="1" max="1" width="3.09765625" style="61" customWidth="1"/>
    <col min="2" max="16384" width="11.8984375" style="61"/>
  </cols>
  <sheetData>
    <row r="1" spans="2:8">
      <c r="B1" s="71" t="s">
        <v>2446</v>
      </c>
    </row>
    <row r="3" spans="2:8" ht="19.8" thickBot="1">
      <c r="B3" s="62" t="s">
        <v>2445</v>
      </c>
      <c r="C3" s="62"/>
      <c r="D3" s="62"/>
      <c r="E3" s="62"/>
      <c r="F3" s="62"/>
      <c r="G3" s="62"/>
      <c r="H3" s="62"/>
    </row>
    <row r="4" spans="2:8">
      <c r="B4" s="102" t="s">
        <v>2297</v>
      </c>
      <c r="C4" s="101"/>
      <c r="D4" s="100">
        <v>43466</v>
      </c>
      <c r="E4" s="100">
        <v>43831</v>
      </c>
      <c r="F4" s="100">
        <v>44197</v>
      </c>
      <c r="G4" s="100">
        <v>44562</v>
      </c>
      <c r="H4" s="99">
        <v>44927</v>
      </c>
    </row>
    <row r="5" spans="2:8">
      <c r="B5" s="86" t="s">
        <v>2296</v>
      </c>
      <c r="C5" s="85"/>
      <c r="D5" s="84">
        <v>129288.75</v>
      </c>
      <c r="E5" s="84">
        <v>105747.19</v>
      </c>
      <c r="F5" s="84">
        <v>110475.02</v>
      </c>
      <c r="G5" s="84">
        <v>148389.68</v>
      </c>
      <c r="H5" s="83">
        <v>103951.07</v>
      </c>
    </row>
    <row r="6" spans="2:8">
      <c r="B6" s="82" t="s">
        <v>2279</v>
      </c>
      <c r="C6" s="81"/>
      <c r="D6" s="80">
        <v>0.29530000000000001</v>
      </c>
      <c r="E6" s="80">
        <v>-0.18210000000000001</v>
      </c>
      <c r="F6" s="80">
        <v>4.4699999999999997E-2</v>
      </c>
      <c r="G6" s="80">
        <v>0.34320000000000001</v>
      </c>
      <c r="H6" s="79">
        <v>-0.29949999999999999</v>
      </c>
    </row>
    <row r="7" spans="2:8">
      <c r="B7" s="98" t="s">
        <v>2295</v>
      </c>
      <c r="C7" s="97"/>
      <c r="D7" s="96"/>
      <c r="E7" s="96"/>
      <c r="F7" s="96"/>
      <c r="G7" s="96"/>
      <c r="H7" s="95"/>
    </row>
    <row r="8" spans="2:8">
      <c r="B8" s="94" t="s">
        <v>2444</v>
      </c>
      <c r="C8" s="93"/>
      <c r="D8" s="92">
        <v>69945.016000000003</v>
      </c>
      <c r="E8" s="92">
        <v>58508.750999999997</v>
      </c>
      <c r="F8" s="92">
        <v>54485.271000000001</v>
      </c>
      <c r="G8" s="92">
        <v>74067.008000000002</v>
      </c>
      <c r="H8" s="91">
        <v>71861.392999999996</v>
      </c>
    </row>
    <row r="9" spans="2:8">
      <c r="B9" s="94" t="s">
        <v>2443</v>
      </c>
      <c r="C9" s="93"/>
      <c r="D9" s="92">
        <v>36305.076999999997</v>
      </c>
      <c r="E9" s="92">
        <v>32501.608</v>
      </c>
      <c r="F9" s="92">
        <v>37727.957000000002</v>
      </c>
      <c r="G9" s="92">
        <v>41085.322999999997</v>
      </c>
      <c r="H9" s="91"/>
    </row>
    <row r="10" spans="2:8">
      <c r="B10" s="94" t="s">
        <v>2442</v>
      </c>
      <c r="C10" s="93"/>
      <c r="D10" s="92">
        <v>12731.800999999999</v>
      </c>
      <c r="E10" s="92">
        <v>5452.3819999999996</v>
      </c>
      <c r="F10" s="92">
        <v>10663.018</v>
      </c>
      <c r="G10" s="92">
        <v>9330.98</v>
      </c>
      <c r="H10" s="91">
        <v>7365.3580000000002</v>
      </c>
    </row>
    <row r="11" spans="2:8">
      <c r="B11" s="94" t="s">
        <v>2441</v>
      </c>
      <c r="C11" s="93"/>
      <c r="D11" s="92">
        <v>10306.852999999999</v>
      </c>
      <c r="E11" s="92">
        <v>9284.4439999999995</v>
      </c>
      <c r="F11" s="92">
        <v>7598.7719999999999</v>
      </c>
      <c r="G11" s="92">
        <v>23906.368999999999</v>
      </c>
      <c r="H11" s="91">
        <v>19882.178</v>
      </c>
    </row>
    <row r="12" spans="2:8">
      <c r="B12" s="94" t="s">
        <v>2440</v>
      </c>
      <c r="C12" s="93"/>
      <c r="D12" s="92"/>
      <c r="E12" s="92"/>
      <c r="F12" s="92"/>
      <c r="G12" s="92"/>
      <c r="H12" s="91">
        <v>4842.1440000000002</v>
      </c>
    </row>
    <row r="13" spans="2:8">
      <c r="B13" s="90" t="s">
        <v>2288</v>
      </c>
      <c r="C13" s="89"/>
      <c r="D13" s="88">
        <v>13304.53</v>
      </c>
      <c r="E13" s="88">
        <v>8799.9</v>
      </c>
      <c r="F13" s="88">
        <v>12668.58</v>
      </c>
      <c r="G13" s="88">
        <v>19721.669999999998</v>
      </c>
      <c r="H13" s="87">
        <v>12940.87</v>
      </c>
    </row>
    <row r="14" spans="2:8">
      <c r="B14" s="82" t="s">
        <v>2439</v>
      </c>
      <c r="C14" s="81"/>
      <c r="D14" s="80">
        <v>0.10290000000000001</v>
      </c>
      <c r="E14" s="80">
        <v>8.3199999999999996E-2</v>
      </c>
      <c r="F14" s="80">
        <v>0.1147</v>
      </c>
      <c r="G14" s="80">
        <v>0.13289999999999999</v>
      </c>
      <c r="H14" s="79">
        <v>0.1245</v>
      </c>
    </row>
    <row r="15" spans="2:8">
      <c r="B15" s="82"/>
      <c r="C15" s="81"/>
      <c r="D15" s="80"/>
      <c r="E15" s="80"/>
      <c r="F15" s="80"/>
      <c r="G15" s="80"/>
      <c r="H15" s="79"/>
    </row>
    <row r="16" spans="2:8">
      <c r="B16" s="86" t="s">
        <v>2286</v>
      </c>
      <c r="C16" s="85"/>
      <c r="D16" s="84">
        <v>2998.54</v>
      </c>
      <c r="E16" s="84">
        <v>-629.69000000000005</v>
      </c>
      <c r="F16" s="84">
        <v>3629.94</v>
      </c>
      <c r="G16" s="84">
        <v>9885.11</v>
      </c>
      <c r="H16" s="83">
        <v>4885.93</v>
      </c>
    </row>
    <row r="17" spans="2:8">
      <c r="B17" s="82" t="s">
        <v>2438</v>
      </c>
      <c r="C17" s="81"/>
      <c r="D17" s="80">
        <v>2.3199999999999998E-2</v>
      </c>
      <c r="E17" s="80">
        <v>-6.0000000000000001E-3</v>
      </c>
      <c r="F17" s="80">
        <v>3.2899999999999999E-2</v>
      </c>
      <c r="G17" s="80">
        <v>6.6600000000000006E-2</v>
      </c>
      <c r="H17" s="79">
        <v>4.7E-2</v>
      </c>
    </row>
    <row r="18" spans="2:8">
      <c r="B18" s="82"/>
      <c r="C18" s="81"/>
      <c r="D18" s="80"/>
      <c r="E18" s="80"/>
      <c r="F18" s="80"/>
      <c r="G18" s="80"/>
      <c r="H18" s="79"/>
    </row>
    <row r="19" spans="2:8">
      <c r="B19" s="82" t="s">
        <v>2279</v>
      </c>
      <c r="C19" s="81"/>
      <c r="D19" s="80" t="s">
        <v>2278</v>
      </c>
      <c r="E19" s="80" t="s">
        <v>2277</v>
      </c>
      <c r="F19" s="80" t="s">
        <v>2278</v>
      </c>
      <c r="G19" s="80">
        <v>1.7232000000000001</v>
      </c>
      <c r="H19" s="79">
        <v>-0.50570000000000004</v>
      </c>
    </row>
    <row r="20" spans="2:8">
      <c r="B20" s="90" t="s">
        <v>2284</v>
      </c>
      <c r="C20" s="89"/>
      <c r="D20" s="88">
        <v>10673.09</v>
      </c>
      <c r="E20" s="88">
        <v>7134.1</v>
      </c>
      <c r="F20" s="88">
        <v>10838.98</v>
      </c>
      <c r="G20" s="88">
        <v>16519.62</v>
      </c>
      <c r="H20" s="87">
        <v>11359.23</v>
      </c>
    </row>
    <row r="21" spans="2:8">
      <c r="B21" s="152"/>
      <c r="C21" s="132"/>
      <c r="D21" s="151"/>
      <c r="E21" s="151"/>
      <c r="F21" s="151"/>
      <c r="G21" s="151"/>
      <c r="H21" s="150"/>
    </row>
    <row r="22" spans="2:8">
      <c r="B22" s="82" t="s">
        <v>2283</v>
      </c>
      <c r="C22" s="81"/>
      <c r="D22" s="80">
        <v>8.2600000000000007E-2</v>
      </c>
      <c r="E22" s="80">
        <v>6.7500000000000004E-2</v>
      </c>
      <c r="F22" s="80">
        <v>9.8100000000000007E-2</v>
      </c>
      <c r="G22" s="80">
        <v>0.1113</v>
      </c>
      <c r="H22" s="79">
        <v>0.10929999999999999</v>
      </c>
    </row>
    <row r="23" spans="2:8">
      <c r="B23" s="90" t="s">
        <v>2282</v>
      </c>
      <c r="C23" s="89"/>
      <c r="D23" s="88">
        <v>-9095.35</v>
      </c>
      <c r="E23" s="88">
        <v>31766.400000000001</v>
      </c>
      <c r="F23" s="88">
        <v>27431.87</v>
      </c>
      <c r="G23" s="88">
        <v>-10357.870000000001</v>
      </c>
      <c r="H23" s="87">
        <v>-5576.53</v>
      </c>
    </row>
    <row r="24" spans="2:8">
      <c r="B24" s="90"/>
      <c r="C24" s="89"/>
      <c r="D24" s="88"/>
      <c r="E24" s="88"/>
      <c r="F24" s="88"/>
      <c r="G24" s="88"/>
      <c r="H24" s="87"/>
    </row>
    <row r="25" spans="2:8">
      <c r="B25" s="86" t="s">
        <v>2281</v>
      </c>
      <c r="C25" s="85"/>
      <c r="D25" s="84">
        <v>-8467.08</v>
      </c>
      <c r="E25" s="84">
        <v>31817.71</v>
      </c>
      <c r="F25" s="84">
        <v>15263.2</v>
      </c>
      <c r="G25" s="84">
        <v>-10771.03</v>
      </c>
      <c r="H25" s="83">
        <v>2495.13</v>
      </c>
    </row>
    <row r="26" spans="2:8">
      <c r="B26" s="82" t="s">
        <v>2280</v>
      </c>
      <c r="C26" s="81"/>
      <c r="D26" s="80">
        <v>-6.5500000000000003E-2</v>
      </c>
      <c r="E26" s="80">
        <v>0.3009</v>
      </c>
      <c r="F26" s="80">
        <v>0.13819999999999999</v>
      </c>
      <c r="G26" s="80">
        <v>-7.2599999999999998E-2</v>
      </c>
      <c r="H26" s="79">
        <v>2.4E-2</v>
      </c>
    </row>
    <row r="27" spans="2:8">
      <c r="B27" s="82"/>
      <c r="C27" s="81"/>
      <c r="D27" s="80"/>
      <c r="E27" s="80"/>
      <c r="F27" s="80"/>
      <c r="G27" s="80"/>
      <c r="H27" s="79"/>
    </row>
    <row r="28" spans="2:8">
      <c r="B28" s="82" t="s">
        <v>2279</v>
      </c>
      <c r="C28" s="81"/>
      <c r="D28" s="80" t="s">
        <v>2276</v>
      </c>
      <c r="E28" s="80" t="s">
        <v>2278</v>
      </c>
      <c r="F28" s="80">
        <v>-0.52029999999999998</v>
      </c>
      <c r="G28" s="80" t="s">
        <v>2277</v>
      </c>
      <c r="H28" s="79" t="s">
        <v>2278</v>
      </c>
    </row>
    <row r="29" spans="2:8" ht="19.8" thickBot="1">
      <c r="B29" s="78" t="s">
        <v>2275</v>
      </c>
      <c r="C29" s="77"/>
      <c r="D29" s="76">
        <v>-8467.08</v>
      </c>
      <c r="E29" s="76">
        <v>31817.71</v>
      </c>
      <c r="F29" s="76">
        <v>15263.2</v>
      </c>
      <c r="G29" s="76">
        <v>-10771.03</v>
      </c>
      <c r="H29" s="75">
        <v>2495.13</v>
      </c>
    </row>
    <row r="30" spans="2:8">
      <c r="B30" s="132"/>
      <c r="C30" s="132"/>
      <c r="D30" s="131"/>
      <c r="E30" s="131"/>
      <c r="F30" s="131"/>
      <c r="G30" s="131"/>
      <c r="H30" s="131"/>
    </row>
    <row r="31" spans="2:8">
      <c r="B31" s="144" t="s">
        <v>2394</v>
      </c>
      <c r="C31" s="134"/>
      <c r="D31" s="142"/>
      <c r="E31" s="142"/>
      <c r="F31" s="131"/>
      <c r="G31" s="131"/>
      <c r="H31" s="131"/>
    </row>
    <row r="32" spans="2:8">
      <c r="B32" s="153" t="s">
        <v>2437</v>
      </c>
      <c r="C32" s="64"/>
      <c r="D32" s="142"/>
      <c r="E32" s="142"/>
      <c r="F32" s="131"/>
      <c r="G32" s="131"/>
      <c r="H32" s="131"/>
    </row>
    <row r="33" spans="2:8">
      <c r="B33" s="133" t="s">
        <v>2436</v>
      </c>
      <c r="C33" s="134"/>
      <c r="D33" s="142"/>
      <c r="E33" s="142"/>
      <c r="F33" s="131"/>
      <c r="G33" s="131"/>
      <c r="H33" s="131"/>
    </row>
    <row r="34" spans="2:8">
      <c r="B34" s="66" t="s">
        <v>2435</v>
      </c>
      <c r="C34" s="134"/>
      <c r="D34" s="142"/>
      <c r="E34" s="142"/>
      <c r="F34" s="131"/>
      <c r="G34" s="131"/>
      <c r="H34" s="131"/>
    </row>
    <row r="35" spans="2:8">
      <c r="B35" s="66" t="s">
        <v>2762</v>
      </c>
      <c r="C35" s="134"/>
      <c r="D35" s="142"/>
      <c r="E35" s="142"/>
      <c r="F35" s="131"/>
      <c r="G35" s="131"/>
      <c r="H35" s="131"/>
    </row>
    <row r="36" spans="2:8">
      <c r="B36" s="134"/>
      <c r="C36" s="134"/>
      <c r="D36" s="142"/>
      <c r="E36" s="142"/>
      <c r="F36" s="131"/>
      <c r="G36" s="131"/>
      <c r="H36" s="131"/>
    </row>
    <row r="37" spans="2:8">
      <c r="B37" s="134" t="s">
        <v>2270</v>
      </c>
      <c r="C37" s="134"/>
      <c r="D37" s="142"/>
      <c r="E37" s="142"/>
      <c r="F37" s="131"/>
      <c r="G37" s="131"/>
      <c r="H37" s="131"/>
    </row>
    <row r="38" spans="2:8">
      <c r="B38" s="66" t="s">
        <v>2434</v>
      </c>
      <c r="C38" s="134"/>
      <c r="D38" s="142"/>
      <c r="E38" s="142"/>
      <c r="F38" s="131"/>
      <c r="G38" s="131"/>
      <c r="H38" s="131"/>
    </row>
    <row r="39" spans="2:8">
      <c r="B39" s="133" t="s">
        <v>2433</v>
      </c>
      <c r="C39" s="134"/>
      <c r="D39" s="142"/>
      <c r="E39" s="142"/>
      <c r="F39" s="131"/>
      <c r="G39" s="131"/>
      <c r="H39" s="131"/>
    </row>
    <row r="40" spans="2:8">
      <c r="B40" s="133" t="s">
        <v>2432</v>
      </c>
      <c r="C40" s="134"/>
      <c r="D40" s="142"/>
      <c r="E40" s="142"/>
      <c r="F40" s="131"/>
      <c r="G40" s="131"/>
      <c r="H40" s="131"/>
    </row>
    <row r="41" spans="2:8">
      <c r="B41" s="133" t="s">
        <v>2431</v>
      </c>
      <c r="C41" s="134"/>
      <c r="D41" s="142"/>
      <c r="E41" s="142"/>
      <c r="F41" s="131"/>
      <c r="G41" s="131"/>
      <c r="H41" s="131"/>
    </row>
    <row r="42" spans="2:8">
      <c r="B42" s="133"/>
      <c r="C42" s="134"/>
      <c r="D42" s="142"/>
      <c r="E42" s="142"/>
      <c r="F42" s="131"/>
      <c r="G42" s="131"/>
      <c r="H42" s="131"/>
    </row>
    <row r="43" spans="2:8">
      <c r="B43" s="134"/>
      <c r="C43" s="134"/>
      <c r="D43" s="142"/>
      <c r="E43" s="142"/>
      <c r="F43" s="131"/>
      <c r="G43" s="131"/>
      <c r="H43" s="131"/>
    </row>
    <row r="44" spans="2:8">
      <c r="B44" s="134"/>
      <c r="C44" s="134"/>
      <c r="D44" s="142"/>
      <c r="E44" s="142"/>
      <c r="F44" s="131"/>
      <c r="G44" s="131"/>
      <c r="H44" s="131"/>
    </row>
    <row r="45" spans="2:8">
      <c r="B45" s="65" t="s">
        <v>2339</v>
      </c>
      <c r="C45" s="134"/>
      <c r="D45" s="142"/>
      <c r="E45" s="142"/>
      <c r="F45" s="131"/>
      <c r="G45" s="131"/>
      <c r="H45" s="131"/>
    </row>
    <row r="46" spans="2:8">
      <c r="B46" s="195" t="s">
        <v>2761</v>
      </c>
      <c r="C46" s="134"/>
      <c r="D46" s="142"/>
      <c r="E46" s="142"/>
      <c r="F46" s="131"/>
      <c r="G46" s="131"/>
      <c r="H46" s="131"/>
    </row>
    <row r="47" spans="2:8">
      <c r="B47" s="133" t="s">
        <v>2430</v>
      </c>
      <c r="C47" s="134"/>
      <c r="D47" s="142"/>
      <c r="E47" s="142"/>
      <c r="F47" s="131"/>
      <c r="G47" s="131"/>
      <c r="H47" s="131"/>
    </row>
    <row r="48" spans="2:8">
      <c r="B48" s="133" t="s">
        <v>2429</v>
      </c>
      <c r="C48" s="134"/>
      <c r="D48" s="142"/>
      <c r="E48" s="142"/>
      <c r="F48" s="131"/>
      <c r="G48" s="131"/>
      <c r="H48" s="131"/>
    </row>
    <row r="49" spans="2:8">
      <c r="B49" s="133"/>
      <c r="C49" s="134"/>
      <c r="D49" s="142"/>
      <c r="E49" s="142"/>
      <c r="F49" s="131"/>
      <c r="G49" s="131"/>
      <c r="H49" s="131"/>
    </row>
    <row r="50" spans="2:8">
      <c r="B50" s="133"/>
      <c r="C50" s="134"/>
      <c r="D50" s="142"/>
      <c r="E50" s="142"/>
      <c r="F50" s="131"/>
      <c r="G50" s="131"/>
      <c r="H50" s="131"/>
    </row>
    <row r="51" spans="2:8">
      <c r="B51" s="134" t="s">
        <v>2260</v>
      </c>
      <c r="C51" s="134"/>
      <c r="D51" s="142"/>
      <c r="E51" s="142"/>
      <c r="F51" s="131"/>
      <c r="G51" s="131"/>
      <c r="H51" s="131"/>
    </row>
    <row r="52" spans="2:8">
      <c r="B52" s="133" t="s">
        <v>2371</v>
      </c>
      <c r="C52" s="134"/>
      <c r="D52" s="142"/>
      <c r="E52" s="142"/>
      <c r="F52" s="131"/>
      <c r="G52" s="131"/>
      <c r="H52" s="131"/>
    </row>
    <row r="53" spans="2:8">
      <c r="B53" s="134"/>
      <c r="C53" s="134"/>
      <c r="D53" s="142"/>
      <c r="E53" s="142"/>
      <c r="F53" s="131"/>
      <c r="G53" s="131"/>
      <c r="H53" s="131"/>
    </row>
    <row r="54" spans="2:8">
      <c r="B54" s="134"/>
      <c r="C54" s="134"/>
      <c r="D54" s="142"/>
      <c r="E54" s="142"/>
      <c r="F54" s="131"/>
      <c r="G54" s="131"/>
      <c r="H54" s="131"/>
    </row>
    <row r="55" spans="2:8">
      <c r="B55" s="134"/>
      <c r="C55" s="134"/>
      <c r="D55" s="142"/>
      <c r="E55" s="142"/>
      <c r="F55" s="131"/>
      <c r="G55" s="131"/>
      <c r="H55" s="131"/>
    </row>
    <row r="56" spans="2:8">
      <c r="B56" s="144" t="s">
        <v>2256</v>
      </c>
      <c r="C56" s="134"/>
      <c r="D56" s="142"/>
      <c r="E56" s="142"/>
      <c r="F56" s="131"/>
      <c r="G56" s="131"/>
      <c r="H56" s="131"/>
    </row>
    <row r="57" spans="2:8">
      <c r="B57" s="133" t="s">
        <v>2428</v>
      </c>
      <c r="C57" s="134"/>
      <c r="D57" s="142"/>
      <c r="E57" s="142"/>
      <c r="F57" s="131"/>
      <c r="G57" s="131"/>
      <c r="H57" s="131"/>
    </row>
    <row r="58" spans="2:8">
      <c r="B58" s="133" t="s">
        <v>2427</v>
      </c>
      <c r="C58" s="134"/>
      <c r="D58" s="142"/>
      <c r="E58" s="142"/>
      <c r="F58" s="131"/>
      <c r="G58" s="131"/>
      <c r="H58" s="131"/>
    </row>
    <row r="61" spans="2:8" ht="19.8" thickBot="1">
      <c r="B61" s="62" t="s">
        <v>2426</v>
      </c>
      <c r="C61" s="62"/>
      <c r="D61" s="62"/>
      <c r="E61" s="62"/>
      <c r="F61" s="62"/>
      <c r="G61" s="62"/>
      <c r="H61" s="62"/>
    </row>
    <row r="62" spans="2:8">
      <c r="B62" s="102" t="s">
        <v>2297</v>
      </c>
      <c r="C62" s="101"/>
      <c r="D62" s="100">
        <v>43466</v>
      </c>
      <c r="E62" s="100">
        <v>43831</v>
      </c>
      <c r="F62" s="100">
        <v>44197</v>
      </c>
      <c r="G62" s="100">
        <v>44562</v>
      </c>
      <c r="H62" s="99">
        <v>44927</v>
      </c>
    </row>
    <row r="63" spans="2:8">
      <c r="B63" s="86" t="s">
        <v>2296</v>
      </c>
      <c r="C63" s="85"/>
      <c r="D63" s="84">
        <v>29381.17</v>
      </c>
      <c r="E63" s="84">
        <v>39437.589999999997</v>
      </c>
      <c r="F63" s="84">
        <v>43826.66</v>
      </c>
      <c r="G63" s="84">
        <v>63668.53</v>
      </c>
      <c r="H63" s="83">
        <v>81626.66</v>
      </c>
    </row>
    <row r="64" spans="2:8">
      <c r="B64" s="82" t="s">
        <v>2279</v>
      </c>
      <c r="C64" s="81"/>
      <c r="D64" s="80">
        <v>0.75060000000000004</v>
      </c>
      <c r="E64" s="80">
        <v>0.34229999999999999</v>
      </c>
      <c r="F64" s="80">
        <v>0.1113</v>
      </c>
      <c r="G64" s="80">
        <v>0.45269999999999999</v>
      </c>
      <c r="H64" s="79">
        <v>0.28210000000000002</v>
      </c>
    </row>
    <row r="65" spans="2:8">
      <c r="B65" s="82"/>
      <c r="C65" s="81"/>
      <c r="D65" s="80"/>
      <c r="E65" s="80"/>
      <c r="F65" s="80"/>
      <c r="G65" s="80"/>
      <c r="H65" s="79"/>
    </row>
    <row r="66" spans="2:8">
      <c r="B66" s="90" t="s">
        <v>2288</v>
      </c>
      <c r="C66" s="89"/>
      <c r="D66" s="88">
        <v>3570.5</v>
      </c>
      <c r="E66" s="88">
        <v>4129.59</v>
      </c>
      <c r="F66" s="88">
        <v>4189.57</v>
      </c>
      <c r="G66" s="88">
        <v>6257</v>
      </c>
      <c r="H66" s="87">
        <v>15918</v>
      </c>
    </row>
    <row r="67" spans="2:8">
      <c r="B67" s="82" t="s">
        <v>2287</v>
      </c>
      <c r="C67" s="81"/>
      <c r="D67" s="80">
        <v>0.1215</v>
      </c>
      <c r="E67" s="80">
        <v>0.1047</v>
      </c>
      <c r="F67" s="80">
        <v>9.5600000000000004E-2</v>
      </c>
      <c r="G67" s="80">
        <v>9.8299999999999998E-2</v>
      </c>
      <c r="H67" s="79">
        <f>H66/H63</f>
        <v>0.19500981664568903</v>
      </c>
    </row>
    <row r="68" spans="2:8">
      <c r="B68" s="86" t="s">
        <v>2286</v>
      </c>
      <c r="C68" s="85"/>
      <c r="D68" s="84">
        <v>1835.36</v>
      </c>
      <c r="E68" s="84">
        <v>2123.36</v>
      </c>
      <c r="F68" s="84">
        <v>2021.35</v>
      </c>
      <c r="G68" s="84">
        <v>3481.31</v>
      </c>
      <c r="H68" s="83">
        <v>11838.28</v>
      </c>
    </row>
    <row r="69" spans="2:8">
      <c r="B69" s="141"/>
      <c r="C69" s="140"/>
      <c r="D69" s="139"/>
      <c r="E69" s="139"/>
      <c r="F69" s="139"/>
      <c r="G69" s="139"/>
      <c r="H69" s="138"/>
    </row>
    <row r="70" spans="2:8">
      <c r="B70" s="82" t="s">
        <v>2285</v>
      </c>
      <c r="C70" s="81"/>
      <c r="D70" s="80">
        <v>6.25E-2</v>
      </c>
      <c r="E70" s="80">
        <v>5.3800000000000001E-2</v>
      </c>
      <c r="F70" s="80">
        <v>4.6100000000000002E-2</v>
      </c>
      <c r="G70" s="80">
        <v>5.4699999999999999E-2</v>
      </c>
      <c r="H70" s="79">
        <v>0.14499999999999999</v>
      </c>
    </row>
    <row r="71" spans="2:8">
      <c r="B71" s="82" t="s">
        <v>2279</v>
      </c>
      <c r="C71" s="81"/>
      <c r="D71" s="80" t="s">
        <v>2278</v>
      </c>
      <c r="E71" s="80">
        <v>0.15690000000000001</v>
      </c>
      <c r="F71" s="80">
        <v>-4.8000000000000001E-2</v>
      </c>
      <c r="G71" s="80">
        <v>0.72230000000000005</v>
      </c>
      <c r="H71" s="79">
        <v>2.4005000000000001</v>
      </c>
    </row>
    <row r="72" spans="2:8">
      <c r="B72" s="90" t="s">
        <v>2284</v>
      </c>
      <c r="C72" s="89"/>
      <c r="D72" s="88">
        <v>2625.52</v>
      </c>
      <c r="E72" s="88">
        <v>3034.3</v>
      </c>
      <c r="F72" s="88">
        <v>2934.81</v>
      </c>
      <c r="G72" s="88">
        <v>4364.63</v>
      </c>
      <c r="H72" s="87"/>
    </row>
    <row r="73" spans="2:8">
      <c r="B73" s="152"/>
      <c r="C73" s="132"/>
      <c r="D73" s="151"/>
      <c r="E73" s="151"/>
      <c r="F73" s="151"/>
      <c r="G73" s="151"/>
      <c r="H73" s="150"/>
    </row>
    <row r="74" spans="2:8">
      <c r="B74" s="82" t="s">
        <v>2283</v>
      </c>
      <c r="C74" s="81"/>
      <c r="D74" s="80">
        <v>8.9399999999999993E-2</v>
      </c>
      <c r="E74" s="80">
        <v>7.6899999999999996E-2</v>
      </c>
      <c r="F74" s="80">
        <v>6.7000000000000004E-2</v>
      </c>
      <c r="G74" s="80">
        <v>6.8599999999999994E-2</v>
      </c>
      <c r="H74" s="79"/>
    </row>
    <row r="75" spans="2:8">
      <c r="B75" s="90" t="s">
        <v>2282</v>
      </c>
      <c r="C75" s="89"/>
      <c r="D75" s="88">
        <v>1645.83</v>
      </c>
      <c r="E75" s="88">
        <v>1258.53</v>
      </c>
      <c r="F75" s="88">
        <v>2267</v>
      </c>
      <c r="G75" s="88">
        <v>3103.38</v>
      </c>
      <c r="H75" s="87">
        <v>10084.58</v>
      </c>
    </row>
    <row r="76" spans="2:8">
      <c r="B76" s="86" t="s">
        <v>2281</v>
      </c>
      <c r="C76" s="85"/>
      <c r="D76" s="84">
        <v>1641.25</v>
      </c>
      <c r="E76" s="84">
        <v>1244.8499999999999</v>
      </c>
      <c r="F76" s="84">
        <v>2258.52</v>
      </c>
      <c r="G76" s="84">
        <v>3963.97</v>
      </c>
      <c r="H76" s="83">
        <v>12833.49</v>
      </c>
    </row>
    <row r="77" spans="2:8">
      <c r="B77" s="141"/>
      <c r="C77" s="140"/>
      <c r="D77" s="139"/>
      <c r="E77" s="139"/>
      <c r="F77" s="139"/>
      <c r="G77" s="139"/>
      <c r="H77" s="138"/>
    </row>
    <row r="78" spans="2:8">
      <c r="B78" s="82" t="s">
        <v>2280</v>
      </c>
      <c r="C78" s="81"/>
      <c r="D78" s="80">
        <v>5.5899999999999998E-2</v>
      </c>
      <c r="E78" s="80">
        <v>3.1600000000000003E-2</v>
      </c>
      <c r="F78" s="80">
        <v>5.1499999999999997E-2</v>
      </c>
      <c r="G78" s="80">
        <v>6.2300000000000001E-2</v>
      </c>
      <c r="H78" s="79">
        <v>0.15720000000000001</v>
      </c>
    </row>
    <row r="79" spans="2:8">
      <c r="B79" s="82" t="s">
        <v>2279</v>
      </c>
      <c r="C79" s="81"/>
      <c r="D79" s="80" t="s">
        <v>2278</v>
      </c>
      <c r="E79" s="80">
        <v>-0.24149999999999999</v>
      </c>
      <c r="F79" s="80">
        <v>0.81430000000000002</v>
      </c>
      <c r="G79" s="80">
        <v>0.75509999999999999</v>
      </c>
      <c r="H79" s="79">
        <v>2.2374999999999998</v>
      </c>
    </row>
    <row r="80" spans="2:8" ht="19.8" thickBot="1">
      <c r="B80" s="78" t="s">
        <v>2275</v>
      </c>
      <c r="C80" s="77"/>
      <c r="D80" s="76">
        <v>1641.25</v>
      </c>
      <c r="E80" s="76">
        <v>1244.8499999999999</v>
      </c>
      <c r="F80" s="76">
        <v>2258.52</v>
      </c>
      <c r="G80" s="76">
        <v>3963.97</v>
      </c>
      <c r="H80" s="75">
        <v>12833.49</v>
      </c>
    </row>
    <row r="81" spans="2:9">
      <c r="B81" s="132"/>
      <c r="C81" s="132"/>
      <c r="D81" s="131"/>
      <c r="E81" s="131"/>
      <c r="F81" s="131"/>
      <c r="G81" s="131"/>
      <c r="H81" s="131"/>
    </row>
    <row r="82" spans="2:9">
      <c r="B82" s="144" t="s">
        <v>2394</v>
      </c>
      <c r="C82" s="149"/>
      <c r="D82" s="147"/>
      <c r="E82" s="147"/>
      <c r="F82" s="147"/>
      <c r="G82" s="147"/>
      <c r="H82" s="147"/>
      <c r="I82" s="146"/>
    </row>
    <row r="83" spans="2:9">
      <c r="B83" s="133" t="s">
        <v>2421</v>
      </c>
      <c r="C83" s="149"/>
      <c r="D83" s="147"/>
      <c r="E83" s="147"/>
      <c r="F83" s="147"/>
      <c r="G83" s="147"/>
      <c r="H83" s="147"/>
      <c r="I83" s="146"/>
    </row>
    <row r="84" spans="2:9">
      <c r="B84" s="66" t="s">
        <v>2425</v>
      </c>
      <c r="C84" s="133"/>
      <c r="D84" s="147"/>
      <c r="E84" s="147"/>
      <c r="F84" s="147"/>
      <c r="G84" s="147"/>
      <c r="H84" s="147"/>
      <c r="I84" s="146"/>
    </row>
    <row r="85" spans="2:9">
      <c r="B85" s="66" t="s">
        <v>2424</v>
      </c>
      <c r="C85" s="133"/>
      <c r="D85" s="147"/>
      <c r="E85" s="147"/>
      <c r="F85" s="147"/>
      <c r="G85" s="147"/>
      <c r="H85" s="147"/>
      <c r="I85" s="146"/>
    </row>
    <row r="86" spans="2:9">
      <c r="B86" s="66" t="s">
        <v>2423</v>
      </c>
      <c r="C86" s="133"/>
      <c r="D86" s="147"/>
      <c r="E86" s="147"/>
      <c r="F86" s="147"/>
      <c r="G86" s="147"/>
      <c r="H86" s="147"/>
      <c r="I86" s="146"/>
    </row>
    <row r="87" spans="2:9">
      <c r="B87" s="133" t="s">
        <v>2422</v>
      </c>
      <c r="C87" s="133"/>
      <c r="D87" s="147"/>
      <c r="E87" s="147"/>
      <c r="F87" s="147"/>
      <c r="G87" s="147"/>
      <c r="H87" s="147"/>
      <c r="I87" s="146"/>
    </row>
    <row r="88" spans="2:9">
      <c r="B88" s="133" t="s">
        <v>2421</v>
      </c>
      <c r="C88" s="133"/>
      <c r="D88" s="147"/>
      <c r="E88" s="147"/>
      <c r="F88" s="147"/>
      <c r="G88" s="147"/>
      <c r="H88" s="147"/>
      <c r="I88" s="146"/>
    </row>
    <row r="89" spans="2:9">
      <c r="C89" s="133"/>
      <c r="D89" s="147"/>
      <c r="E89" s="147"/>
      <c r="F89" s="147"/>
      <c r="G89" s="147"/>
      <c r="H89" s="147"/>
      <c r="I89" s="146"/>
    </row>
    <row r="90" spans="2:9">
      <c r="B90" s="67"/>
      <c r="C90" s="133"/>
      <c r="D90" s="147"/>
      <c r="E90" s="147"/>
      <c r="F90" s="147"/>
      <c r="G90" s="147"/>
      <c r="H90" s="147"/>
      <c r="I90" s="146"/>
    </row>
    <row r="91" spans="2:9">
      <c r="B91" s="134" t="s">
        <v>2270</v>
      </c>
      <c r="C91" s="133"/>
      <c r="D91" s="147"/>
      <c r="E91" s="147"/>
      <c r="F91" s="147"/>
      <c r="G91" s="147"/>
      <c r="H91" s="147"/>
      <c r="I91" s="146"/>
    </row>
    <row r="92" spans="2:9">
      <c r="B92" s="66" t="s">
        <v>2420</v>
      </c>
      <c r="C92" s="133"/>
      <c r="D92" s="147"/>
      <c r="E92" s="147"/>
      <c r="F92" s="147"/>
      <c r="G92" s="147"/>
      <c r="H92" s="147"/>
      <c r="I92" s="146"/>
    </row>
    <row r="93" spans="2:9">
      <c r="B93" s="64" t="s">
        <v>2419</v>
      </c>
      <c r="C93" s="133"/>
      <c r="D93" s="147"/>
      <c r="E93" s="147"/>
      <c r="F93" s="147"/>
      <c r="G93" s="147"/>
      <c r="H93" s="147"/>
      <c r="I93" s="146"/>
    </row>
    <row r="94" spans="2:9">
      <c r="B94" s="67"/>
      <c r="C94" s="133"/>
      <c r="D94" s="147"/>
      <c r="E94" s="147"/>
      <c r="F94" s="147"/>
      <c r="G94" s="147"/>
      <c r="H94" s="147"/>
      <c r="I94" s="146"/>
    </row>
    <row r="95" spans="2:9">
      <c r="B95" s="67"/>
      <c r="C95" s="133"/>
      <c r="D95" s="147"/>
      <c r="E95" s="147"/>
      <c r="F95" s="147"/>
      <c r="G95" s="147"/>
      <c r="H95" s="147"/>
      <c r="I95" s="146"/>
    </row>
    <row r="96" spans="2:9">
      <c r="B96" s="67"/>
      <c r="C96" s="133"/>
      <c r="D96" s="147"/>
      <c r="E96" s="147"/>
      <c r="F96" s="147"/>
      <c r="G96" s="147"/>
      <c r="H96" s="147"/>
      <c r="I96" s="146"/>
    </row>
    <row r="97" spans="2:9">
      <c r="B97" s="65" t="s">
        <v>2339</v>
      </c>
      <c r="C97" s="133"/>
      <c r="D97" s="147"/>
      <c r="E97" s="147"/>
      <c r="F97" s="147"/>
      <c r="G97" s="147"/>
      <c r="H97" s="147"/>
      <c r="I97" s="146"/>
    </row>
    <row r="98" spans="2:9">
      <c r="B98" s="64" t="s">
        <v>2418</v>
      </c>
      <c r="C98" s="133"/>
      <c r="D98" s="147"/>
      <c r="E98" s="147"/>
      <c r="F98" s="147"/>
      <c r="G98" s="147"/>
      <c r="H98" s="147"/>
      <c r="I98" s="146"/>
    </row>
    <row r="99" spans="2:9">
      <c r="B99" s="67"/>
      <c r="C99" s="133"/>
      <c r="D99" s="147"/>
      <c r="E99" s="147"/>
      <c r="F99" s="147"/>
      <c r="G99" s="147"/>
      <c r="H99" s="147"/>
      <c r="I99" s="146"/>
    </row>
    <row r="100" spans="2:9">
      <c r="B100" s="67"/>
      <c r="C100" s="133"/>
      <c r="D100" s="147"/>
      <c r="E100" s="147"/>
      <c r="F100" s="147"/>
      <c r="G100" s="147"/>
      <c r="H100" s="147"/>
      <c r="I100" s="146"/>
    </row>
    <row r="101" spans="2:9">
      <c r="B101" s="67" t="s">
        <v>2260</v>
      </c>
      <c r="C101" s="133"/>
      <c r="D101" s="147"/>
      <c r="E101" s="147"/>
      <c r="F101" s="147"/>
      <c r="G101" s="147"/>
      <c r="H101" s="147"/>
      <c r="I101" s="146"/>
    </row>
    <row r="102" spans="2:9" s="133" customFormat="1" ht="15.6">
      <c r="B102" s="133" t="s">
        <v>2371</v>
      </c>
    </row>
    <row r="103" spans="2:9">
      <c r="B103" s="64" t="s">
        <v>2417</v>
      </c>
      <c r="C103" s="133"/>
      <c r="D103" s="147"/>
      <c r="E103" s="147"/>
      <c r="F103" s="147"/>
      <c r="G103" s="147"/>
      <c r="H103" s="147"/>
      <c r="I103" s="146"/>
    </row>
    <row r="104" spans="2:9">
      <c r="B104" s="64" t="s">
        <v>2416</v>
      </c>
      <c r="C104" s="133"/>
      <c r="D104" s="147"/>
      <c r="E104" s="147"/>
      <c r="F104" s="147"/>
      <c r="G104" s="147"/>
      <c r="H104" s="147"/>
      <c r="I104" s="146"/>
    </row>
    <row r="105" spans="2:9">
      <c r="B105" s="64" t="s">
        <v>2415</v>
      </c>
      <c r="C105" s="133"/>
      <c r="D105" s="147"/>
      <c r="E105" s="147"/>
      <c r="F105" s="147"/>
      <c r="G105" s="147"/>
      <c r="H105" s="147"/>
      <c r="I105" s="146"/>
    </row>
    <row r="106" spans="2:9">
      <c r="B106" s="64" t="s">
        <v>2414</v>
      </c>
      <c r="C106" s="133"/>
      <c r="D106" s="147"/>
      <c r="E106" s="147"/>
      <c r="F106" s="147"/>
      <c r="G106" s="147"/>
      <c r="H106" s="147"/>
      <c r="I106" s="146"/>
    </row>
    <row r="107" spans="2:9">
      <c r="B107" s="64"/>
      <c r="C107" s="133"/>
      <c r="D107" s="147"/>
      <c r="E107" s="147"/>
      <c r="F107" s="147"/>
      <c r="G107" s="147"/>
      <c r="H107" s="147"/>
      <c r="I107" s="146"/>
    </row>
    <row r="108" spans="2:9">
      <c r="B108" s="67"/>
      <c r="C108" s="133"/>
      <c r="D108" s="147"/>
      <c r="E108" s="147"/>
      <c r="F108" s="147"/>
      <c r="G108" s="147"/>
      <c r="H108" s="147"/>
      <c r="I108" s="146"/>
    </row>
    <row r="109" spans="2:9">
      <c r="B109" s="145" t="s">
        <v>2256</v>
      </c>
      <c r="C109" s="133"/>
      <c r="D109" s="147"/>
      <c r="E109" s="147"/>
      <c r="F109" s="147"/>
      <c r="G109" s="147"/>
      <c r="H109" s="147"/>
      <c r="I109" s="146"/>
    </row>
    <row r="110" spans="2:9">
      <c r="B110" s="148" t="s">
        <v>2763</v>
      </c>
      <c r="C110" s="133"/>
      <c r="D110" s="147"/>
      <c r="E110" s="147"/>
      <c r="F110" s="147"/>
      <c r="G110" s="147"/>
      <c r="H110" s="147"/>
      <c r="I110" s="146"/>
    </row>
    <row r="111" spans="2:9">
      <c r="B111" s="66" t="s">
        <v>2413</v>
      </c>
      <c r="C111" s="133"/>
      <c r="D111" s="147"/>
      <c r="E111" s="147"/>
      <c r="F111" s="147"/>
      <c r="G111" s="147"/>
      <c r="H111" s="147"/>
      <c r="I111" s="146"/>
    </row>
    <row r="112" spans="2:9">
      <c r="B112" s="146"/>
      <c r="C112" s="146"/>
      <c r="D112" s="146"/>
      <c r="E112" s="146"/>
      <c r="F112" s="146"/>
      <c r="G112" s="146"/>
      <c r="H112" s="146"/>
      <c r="I112" s="146"/>
    </row>
    <row r="113" spans="2:8" ht="19.8" thickBot="1">
      <c r="B113" s="62" t="s">
        <v>2412</v>
      </c>
      <c r="C113" s="62"/>
      <c r="D113" s="62"/>
      <c r="E113" s="62"/>
      <c r="F113" s="62"/>
      <c r="G113" s="62"/>
      <c r="H113" s="62"/>
    </row>
    <row r="114" spans="2:8">
      <c r="B114" s="102" t="s">
        <v>2297</v>
      </c>
      <c r="C114" s="101"/>
      <c r="D114" s="100">
        <v>43466</v>
      </c>
      <c r="E114" s="100">
        <v>43831</v>
      </c>
      <c r="F114" s="100">
        <v>44197</v>
      </c>
      <c r="G114" s="100">
        <v>44562</v>
      </c>
      <c r="H114" s="99">
        <v>44927</v>
      </c>
    </row>
    <row r="115" spans="2:8">
      <c r="B115" s="86" t="s">
        <v>2296</v>
      </c>
      <c r="C115" s="85"/>
      <c r="D115" s="84">
        <v>374030.76</v>
      </c>
      <c r="E115" s="84">
        <v>344403.69</v>
      </c>
      <c r="F115" s="84">
        <v>322331.65000000002</v>
      </c>
      <c r="G115" s="84">
        <v>393866.36</v>
      </c>
      <c r="H115" s="83">
        <v>443760.1</v>
      </c>
    </row>
    <row r="116" spans="2:8">
      <c r="B116" s="82" t="s">
        <v>2279</v>
      </c>
      <c r="C116" s="81"/>
      <c r="D116" s="80">
        <v>0.2918</v>
      </c>
      <c r="E116" s="80">
        <v>-7.9200000000000007E-2</v>
      </c>
      <c r="F116" s="80">
        <v>-6.4100000000000004E-2</v>
      </c>
      <c r="G116" s="80">
        <v>0.22189999999999999</v>
      </c>
      <c r="H116" s="79">
        <v>0.12670000000000001</v>
      </c>
    </row>
    <row r="117" spans="2:8">
      <c r="B117" s="98" t="s">
        <v>2295</v>
      </c>
      <c r="C117" s="97"/>
      <c r="D117" s="96"/>
      <c r="E117" s="96"/>
      <c r="F117" s="96"/>
      <c r="G117" s="96"/>
      <c r="H117" s="95"/>
    </row>
    <row r="118" spans="2:8">
      <c r="B118" s="94" t="s">
        <v>2411</v>
      </c>
      <c r="C118" s="93"/>
      <c r="D118" s="92">
        <v>28286</v>
      </c>
      <c r="E118" s="92">
        <v>28542</v>
      </c>
      <c r="F118" s="92">
        <v>29079</v>
      </c>
      <c r="G118" s="92">
        <v>50305</v>
      </c>
      <c r="H118" s="91">
        <v>63908</v>
      </c>
    </row>
    <row r="119" spans="2:8">
      <c r="B119" s="94" t="s">
        <v>2410</v>
      </c>
      <c r="C119" s="93"/>
      <c r="D119" s="92">
        <v>149612</v>
      </c>
      <c r="E119" s="92">
        <v>199026</v>
      </c>
      <c r="F119" s="92">
        <v>150130</v>
      </c>
      <c r="G119" s="92">
        <v>165103</v>
      </c>
      <c r="H119" s="91">
        <v>189241</v>
      </c>
    </row>
    <row r="120" spans="2:8">
      <c r="B120" s="94" t="s">
        <v>2409</v>
      </c>
      <c r="C120" s="93"/>
      <c r="D120" s="92">
        <v>23974</v>
      </c>
      <c r="E120" s="92">
        <v>10459</v>
      </c>
      <c r="F120" s="92">
        <v>12314</v>
      </c>
      <c r="G120" s="92">
        <v>18073</v>
      </c>
      <c r="H120" s="91">
        <v>16642</v>
      </c>
    </row>
    <row r="121" spans="2:8">
      <c r="B121" s="94" t="s">
        <v>2408</v>
      </c>
      <c r="C121" s="93"/>
      <c r="D121" s="92">
        <v>88750</v>
      </c>
      <c r="E121" s="92">
        <v>45250</v>
      </c>
      <c r="F121" s="92">
        <v>42970</v>
      </c>
      <c r="G121" s="92">
        <v>51325</v>
      </c>
      <c r="H121" s="91">
        <v>66368</v>
      </c>
    </row>
    <row r="122" spans="2:8">
      <c r="B122" s="94" t="s">
        <v>2407</v>
      </c>
      <c r="C122" s="93"/>
      <c r="D122" s="92">
        <v>83410</v>
      </c>
      <c r="E122" s="92">
        <v>42965</v>
      </c>
      <c r="F122" s="92">
        <v>87839</v>
      </c>
      <c r="G122" s="92">
        <v>109061</v>
      </c>
      <c r="H122" s="91">
        <v>86302</v>
      </c>
    </row>
    <row r="123" spans="2:8">
      <c r="B123" s="90" t="s">
        <v>2288</v>
      </c>
      <c r="C123" s="89"/>
      <c r="D123" s="88">
        <v>7245.11</v>
      </c>
      <c r="E123" s="88">
        <v>27808.6</v>
      </c>
      <c r="F123" s="88">
        <v>29315.75</v>
      </c>
      <c r="G123" s="88">
        <v>29752.14</v>
      </c>
      <c r="H123" s="87">
        <v>67893.13</v>
      </c>
    </row>
    <row r="124" spans="2:8">
      <c r="B124" s="82" t="s">
        <v>2287</v>
      </c>
      <c r="C124" s="81"/>
      <c r="D124" s="80">
        <v>1.9400000000000001E-2</v>
      </c>
      <c r="E124" s="80">
        <v>8.0699999999999994E-2</v>
      </c>
      <c r="F124" s="80">
        <v>9.0899999999999995E-2</v>
      </c>
      <c r="G124" s="80">
        <v>7.5499999999999998E-2</v>
      </c>
      <c r="H124" s="79">
        <v>0.153</v>
      </c>
    </row>
    <row r="125" spans="2:8">
      <c r="B125" s="86" t="s">
        <v>2286</v>
      </c>
      <c r="C125" s="85"/>
      <c r="D125" s="84">
        <v>-30012.42</v>
      </c>
      <c r="E125" s="84">
        <v>1294.02</v>
      </c>
      <c r="F125" s="84">
        <v>5077.21</v>
      </c>
      <c r="G125" s="84">
        <v>2928.44</v>
      </c>
      <c r="H125" s="83">
        <v>39527.230000000003</v>
      </c>
    </row>
    <row r="126" spans="2:8">
      <c r="B126" s="82" t="s">
        <v>2285</v>
      </c>
      <c r="C126" s="81"/>
      <c r="D126" s="80">
        <v>-8.0199999999999994E-2</v>
      </c>
      <c r="E126" s="80">
        <v>3.8E-3</v>
      </c>
      <c r="F126" s="80">
        <v>1.5800000000000002E-2</v>
      </c>
      <c r="G126" s="80">
        <v>7.4000000000000003E-3</v>
      </c>
      <c r="H126" s="79">
        <v>8.9099999999999999E-2</v>
      </c>
    </row>
    <row r="127" spans="2:8">
      <c r="B127" s="82" t="s">
        <v>2279</v>
      </c>
      <c r="C127" s="81"/>
      <c r="D127" s="80" t="s">
        <v>2276</v>
      </c>
      <c r="E127" s="80" t="s">
        <v>2278</v>
      </c>
      <c r="F127" s="80">
        <v>2.9236</v>
      </c>
      <c r="G127" s="80">
        <v>-0.42320000000000002</v>
      </c>
      <c r="H127" s="79">
        <v>12.4977</v>
      </c>
    </row>
    <row r="128" spans="2:8">
      <c r="B128" s="90" t="s">
        <v>2284</v>
      </c>
      <c r="C128" s="89"/>
      <c r="D128" s="88">
        <v>1453.63</v>
      </c>
      <c r="E128" s="88">
        <v>31845.5</v>
      </c>
      <c r="F128" s="88">
        <v>23938.81</v>
      </c>
      <c r="G128" s="88">
        <v>22253.74</v>
      </c>
      <c r="H128" s="87">
        <v>59327.81</v>
      </c>
    </row>
    <row r="129" spans="2:8">
      <c r="B129" s="82" t="s">
        <v>2283</v>
      </c>
      <c r="C129" s="81"/>
      <c r="D129" s="80">
        <v>3.8999999999999998E-3</v>
      </c>
      <c r="E129" s="80">
        <v>9.2499999999999999E-2</v>
      </c>
      <c r="F129" s="80">
        <v>7.4300000000000005E-2</v>
      </c>
      <c r="G129" s="80">
        <v>5.6500000000000002E-2</v>
      </c>
      <c r="H129" s="79">
        <v>0.13370000000000001</v>
      </c>
    </row>
    <row r="130" spans="2:8">
      <c r="B130" s="90" t="s">
        <v>2282</v>
      </c>
      <c r="C130" s="89"/>
      <c r="D130" s="88">
        <v>-28430.240000000002</v>
      </c>
      <c r="E130" s="88">
        <v>-117891.78</v>
      </c>
      <c r="F130" s="88">
        <v>7573.57</v>
      </c>
      <c r="G130" s="88">
        <v>145.57</v>
      </c>
      <c r="H130" s="87">
        <v>32761.7</v>
      </c>
    </row>
    <row r="131" spans="2:8">
      <c r="B131" s="86" t="s">
        <v>2281</v>
      </c>
      <c r="C131" s="85"/>
      <c r="D131" s="84">
        <v>-33804.83</v>
      </c>
      <c r="E131" s="84">
        <v>-93651.46</v>
      </c>
      <c r="F131" s="84">
        <v>7145.04</v>
      </c>
      <c r="G131" s="84">
        <v>547.30999999999995</v>
      </c>
      <c r="H131" s="83">
        <v>34152.300000000003</v>
      </c>
    </row>
    <row r="132" spans="2:8">
      <c r="B132" s="82" t="s">
        <v>2280</v>
      </c>
      <c r="C132" s="81"/>
      <c r="D132" s="80">
        <v>-9.0399999999999994E-2</v>
      </c>
      <c r="E132" s="80">
        <v>-0.27189999999999998</v>
      </c>
      <c r="F132" s="80">
        <v>2.2200000000000001E-2</v>
      </c>
      <c r="G132" s="80">
        <v>1.4E-3</v>
      </c>
      <c r="H132" s="79">
        <v>7.6999999999999999E-2</v>
      </c>
    </row>
    <row r="133" spans="2:8">
      <c r="B133" s="82" t="s">
        <v>2279</v>
      </c>
      <c r="C133" s="81"/>
      <c r="D133" s="80" t="s">
        <v>2276</v>
      </c>
      <c r="E133" s="80" t="s">
        <v>2276</v>
      </c>
      <c r="F133" s="80" t="s">
        <v>2278</v>
      </c>
      <c r="G133" s="80">
        <v>-0.9234</v>
      </c>
      <c r="H133" s="79">
        <v>61.400300000000001</v>
      </c>
    </row>
    <row r="134" spans="2:8" ht="19.8" thickBot="1">
      <c r="B134" s="78" t="s">
        <v>2275</v>
      </c>
      <c r="C134" s="77"/>
      <c r="D134" s="76">
        <v>-33804.83</v>
      </c>
      <c r="E134" s="76">
        <v>-93651.46</v>
      </c>
      <c r="F134" s="76">
        <v>7145.04</v>
      </c>
      <c r="G134" s="76">
        <v>547.30999999999995</v>
      </c>
      <c r="H134" s="75">
        <v>34152.300000000003</v>
      </c>
    </row>
    <row r="137" spans="2:8">
      <c r="B137" s="67" t="s">
        <v>2274</v>
      </c>
      <c r="C137" s="67"/>
      <c r="D137" s="67"/>
    </row>
    <row r="138" spans="2:8">
      <c r="B138" s="64" t="s">
        <v>2406</v>
      </c>
      <c r="C138" s="67"/>
      <c r="D138" s="67"/>
    </row>
    <row r="139" spans="2:8">
      <c r="B139" s="64" t="s">
        <v>2405</v>
      </c>
      <c r="C139" s="67"/>
      <c r="D139" s="67"/>
    </row>
    <row r="140" spans="2:8">
      <c r="B140" s="64" t="s">
        <v>2404</v>
      </c>
      <c r="C140" s="67"/>
      <c r="D140" s="67"/>
    </row>
    <row r="141" spans="2:8">
      <c r="B141" s="67"/>
      <c r="C141" s="67"/>
      <c r="D141" s="67"/>
    </row>
    <row r="142" spans="2:8">
      <c r="B142" s="67"/>
      <c r="C142" s="67"/>
      <c r="D142" s="67"/>
    </row>
    <row r="143" spans="2:8">
      <c r="B143" s="134" t="s">
        <v>2270</v>
      </c>
      <c r="C143" s="67"/>
      <c r="D143" s="67"/>
    </row>
    <row r="144" spans="2:8">
      <c r="B144" s="73" t="s">
        <v>2403</v>
      </c>
      <c r="C144" s="67"/>
      <c r="D144" s="67"/>
    </row>
    <row r="145" spans="2:4">
      <c r="B145" s="61" t="s">
        <v>2402</v>
      </c>
      <c r="C145" s="67"/>
      <c r="D145" s="67"/>
    </row>
    <row r="146" spans="2:4">
      <c r="B146" s="64" t="s">
        <v>2401</v>
      </c>
      <c r="C146" s="67"/>
      <c r="D146" s="67"/>
    </row>
    <row r="147" spans="2:4">
      <c r="B147" s="64" t="s">
        <v>2400</v>
      </c>
      <c r="C147" s="67"/>
      <c r="D147" s="67"/>
    </row>
    <row r="148" spans="2:4">
      <c r="C148" s="67"/>
      <c r="D148" s="67"/>
    </row>
    <row r="149" spans="2:4">
      <c r="B149" s="67"/>
      <c r="C149" s="67"/>
      <c r="D149" s="67"/>
    </row>
    <row r="150" spans="2:4">
      <c r="B150" s="65" t="s">
        <v>2339</v>
      </c>
      <c r="C150" s="67"/>
      <c r="D150" s="67"/>
    </row>
    <row r="151" spans="2:4">
      <c r="B151" s="64" t="s">
        <v>2399</v>
      </c>
      <c r="C151" s="67"/>
      <c r="D151" s="67"/>
    </row>
    <row r="152" spans="2:4">
      <c r="B152" s="64" t="s">
        <v>2398</v>
      </c>
      <c r="C152" s="67"/>
      <c r="D152" s="67"/>
    </row>
    <row r="153" spans="2:4">
      <c r="B153" s="64" t="s">
        <v>2397</v>
      </c>
      <c r="C153" s="67"/>
      <c r="D153" s="67"/>
    </row>
    <row r="154" spans="2:4">
      <c r="B154" s="67"/>
      <c r="C154" s="67"/>
      <c r="D154" s="67"/>
    </row>
    <row r="155" spans="2:4">
      <c r="B155" s="67" t="s">
        <v>2260</v>
      </c>
      <c r="C155" s="67"/>
      <c r="D155" s="67"/>
    </row>
    <row r="156" spans="2:4">
      <c r="B156" s="133" t="s">
        <v>2371</v>
      </c>
      <c r="C156" s="67"/>
      <c r="D156" s="67"/>
    </row>
    <row r="157" spans="2:4">
      <c r="B157" s="64" t="s">
        <v>2396</v>
      </c>
      <c r="C157" s="67"/>
      <c r="D157" s="67"/>
    </row>
    <row r="158" spans="2:4">
      <c r="B158" s="66" t="s">
        <v>2369</v>
      </c>
      <c r="C158" s="67"/>
      <c r="D158" s="67"/>
    </row>
    <row r="159" spans="2:4">
      <c r="B159" s="67"/>
      <c r="C159" s="67"/>
      <c r="D159" s="67"/>
    </row>
    <row r="160" spans="2:4">
      <c r="B160" s="67"/>
      <c r="C160" s="67"/>
      <c r="D160" s="67"/>
    </row>
    <row r="161" spans="2:8">
      <c r="B161" s="145" t="s">
        <v>2256</v>
      </c>
      <c r="C161" s="67"/>
      <c r="D161" s="67"/>
    </row>
    <row r="162" spans="2:8">
      <c r="B162" s="64" t="s">
        <v>2383</v>
      </c>
      <c r="C162" s="67"/>
      <c r="D162" s="67"/>
    </row>
    <row r="163" spans="2:8">
      <c r="B163" s="64" t="s">
        <v>2395</v>
      </c>
      <c r="C163" s="67"/>
      <c r="D163" s="67"/>
    </row>
    <row r="168" spans="2:8" ht="19.8" thickBot="1">
      <c r="B168" s="62" t="s">
        <v>2764</v>
      </c>
      <c r="C168" s="62"/>
      <c r="D168" s="62"/>
      <c r="E168" s="62"/>
      <c r="F168" s="62"/>
      <c r="G168" s="62"/>
      <c r="H168" s="62"/>
    </row>
    <row r="169" spans="2:8">
      <c r="B169" s="102" t="s">
        <v>2297</v>
      </c>
      <c r="C169" s="101"/>
      <c r="D169" s="100">
        <v>43466</v>
      </c>
      <c r="E169" s="100">
        <v>43831</v>
      </c>
      <c r="F169" s="100">
        <v>44197</v>
      </c>
      <c r="G169" s="100">
        <v>44562</v>
      </c>
      <c r="H169" s="99">
        <v>44927</v>
      </c>
    </row>
    <row r="170" spans="2:8">
      <c r="B170" s="86" t="s">
        <v>2296</v>
      </c>
      <c r="C170" s="85"/>
      <c r="D170" s="84">
        <v>65192.87</v>
      </c>
      <c r="E170" s="84">
        <v>47539.28</v>
      </c>
      <c r="F170" s="84">
        <v>49234.18</v>
      </c>
      <c r="G170" s="84">
        <v>52756.1</v>
      </c>
      <c r="H170" s="83">
        <v>71715.100000000006</v>
      </c>
    </row>
    <row r="171" spans="2:8">
      <c r="B171" s="82" t="s">
        <v>2279</v>
      </c>
      <c r="C171" s="81"/>
      <c r="D171" s="80">
        <v>0.26179999999999998</v>
      </c>
      <c r="E171" s="80">
        <v>-0.27079999999999999</v>
      </c>
      <c r="F171" s="80">
        <v>3.5700000000000003E-2</v>
      </c>
      <c r="G171" s="80">
        <v>7.1499999999999994E-2</v>
      </c>
      <c r="H171" s="79">
        <v>0.3594</v>
      </c>
    </row>
    <row r="172" spans="2:8">
      <c r="B172" s="90" t="s">
        <v>2288</v>
      </c>
      <c r="C172" s="89"/>
      <c r="D172" s="88">
        <v>7747.67</v>
      </c>
      <c r="E172" s="88">
        <v>-4721.26</v>
      </c>
      <c r="F172" s="88">
        <v>-1224.51</v>
      </c>
      <c r="G172" s="88">
        <v>2245.44</v>
      </c>
      <c r="H172" s="87"/>
    </row>
    <row r="173" spans="2:8">
      <c r="B173" s="82" t="s">
        <v>2287</v>
      </c>
      <c r="C173" s="81"/>
      <c r="D173" s="80">
        <v>0.1188</v>
      </c>
      <c r="E173" s="80">
        <v>-9.9299999999999999E-2</v>
      </c>
      <c r="F173" s="80">
        <v>-2.4899999999999999E-2</v>
      </c>
      <c r="G173" s="80">
        <v>4.2599999999999999E-2</v>
      </c>
      <c r="H173" s="79"/>
    </row>
    <row r="174" spans="2:8">
      <c r="B174" s="86" t="s">
        <v>2286</v>
      </c>
      <c r="C174" s="85"/>
      <c r="D174" s="84">
        <v>982.24</v>
      </c>
      <c r="E174" s="84">
        <v>-11207.42</v>
      </c>
      <c r="F174" s="84">
        <v>-8221.31</v>
      </c>
      <c r="G174" s="84">
        <v>-4741.42</v>
      </c>
      <c r="H174" s="83">
        <v>5596.49</v>
      </c>
    </row>
    <row r="175" spans="2:8">
      <c r="B175" s="82" t="s">
        <v>2285</v>
      </c>
      <c r="C175" s="81"/>
      <c r="D175" s="80">
        <v>1.5100000000000001E-2</v>
      </c>
      <c r="E175" s="80">
        <v>-0.23580000000000001</v>
      </c>
      <c r="F175" s="80">
        <v>-0.16700000000000001</v>
      </c>
      <c r="G175" s="80">
        <v>-8.9899999999999994E-2</v>
      </c>
      <c r="H175" s="79">
        <v>7.8E-2</v>
      </c>
    </row>
    <row r="176" spans="2:8">
      <c r="B176" s="82" t="s">
        <v>2279</v>
      </c>
      <c r="C176" s="81"/>
      <c r="D176" s="80" t="s">
        <v>2278</v>
      </c>
      <c r="E176" s="80" t="s">
        <v>2277</v>
      </c>
      <c r="F176" s="80" t="s">
        <v>2276</v>
      </c>
      <c r="G176" s="80" t="s">
        <v>2276</v>
      </c>
      <c r="H176" s="79" t="s">
        <v>2278</v>
      </c>
    </row>
    <row r="177" spans="2:8">
      <c r="B177" s="90" t="s">
        <v>2284</v>
      </c>
      <c r="C177" s="89"/>
      <c r="D177" s="88">
        <v>5356.06</v>
      </c>
      <c r="E177" s="88">
        <v>-6385.9</v>
      </c>
      <c r="F177" s="88">
        <v>-6293.19</v>
      </c>
      <c r="G177" s="88">
        <v>-3652.29</v>
      </c>
      <c r="H177" s="87"/>
    </row>
    <row r="178" spans="2:8">
      <c r="B178" s="82" t="s">
        <v>2283</v>
      </c>
      <c r="C178" s="81"/>
      <c r="D178" s="80">
        <v>8.2199999999999995E-2</v>
      </c>
      <c r="E178" s="80">
        <v>-0.1343</v>
      </c>
      <c r="F178" s="80">
        <v>-0.1278</v>
      </c>
      <c r="G178" s="80">
        <v>-6.9199999999999998E-2</v>
      </c>
      <c r="H178" s="79"/>
    </row>
    <row r="179" spans="2:8">
      <c r="B179" s="90" t="s">
        <v>2282</v>
      </c>
      <c r="C179" s="89"/>
      <c r="D179" s="88">
        <v>-4655.99</v>
      </c>
      <c r="E179" s="88">
        <v>-25799.22</v>
      </c>
      <c r="F179" s="88">
        <v>-14998</v>
      </c>
      <c r="G179" s="88">
        <v>-7827.1</v>
      </c>
      <c r="H179" s="87">
        <v>2800.89</v>
      </c>
    </row>
    <row r="180" spans="2:8">
      <c r="B180" s="86" t="s">
        <v>2281</v>
      </c>
      <c r="C180" s="85"/>
      <c r="D180" s="84">
        <v>-4844.3599999999997</v>
      </c>
      <c r="E180" s="84">
        <v>-26672.27</v>
      </c>
      <c r="F180" s="84">
        <v>-14998</v>
      </c>
      <c r="G180" s="84">
        <v>-7827.1</v>
      </c>
      <c r="H180" s="83">
        <v>2800.89</v>
      </c>
    </row>
    <row r="181" spans="2:8">
      <c r="B181" s="82" t="s">
        <v>2280</v>
      </c>
      <c r="C181" s="81"/>
      <c r="D181" s="80">
        <v>-7.4300000000000005E-2</v>
      </c>
      <c r="E181" s="80">
        <v>-0.56110000000000004</v>
      </c>
      <c r="F181" s="80">
        <v>-0.30459999999999998</v>
      </c>
      <c r="G181" s="80">
        <v>-0.1484</v>
      </c>
      <c r="H181" s="79">
        <v>3.9100000000000003E-2</v>
      </c>
    </row>
    <row r="182" spans="2:8">
      <c r="B182" s="82" t="s">
        <v>2279</v>
      </c>
      <c r="C182" s="81"/>
      <c r="D182" s="80" t="s">
        <v>2276</v>
      </c>
      <c r="E182" s="80" t="s">
        <v>2276</v>
      </c>
      <c r="F182" s="80" t="s">
        <v>2276</v>
      </c>
      <c r="G182" s="80" t="s">
        <v>2276</v>
      </c>
      <c r="H182" s="79" t="s">
        <v>2278</v>
      </c>
    </row>
    <row r="183" spans="2:8" ht="19.8" thickBot="1">
      <c r="B183" s="78" t="s">
        <v>2275</v>
      </c>
      <c r="C183" s="77"/>
      <c r="D183" s="76">
        <v>-4809.6899999999996</v>
      </c>
      <c r="E183" s="76">
        <v>-26647.93</v>
      </c>
      <c r="F183" s="76">
        <v>-13303.32</v>
      </c>
      <c r="G183" s="76">
        <v>-6987.13</v>
      </c>
      <c r="H183" s="75"/>
    </row>
    <row r="184" spans="2:8">
      <c r="B184" s="132"/>
      <c r="C184" s="132"/>
      <c r="D184" s="131"/>
      <c r="E184" s="131"/>
      <c r="F184" s="131"/>
      <c r="G184" s="131"/>
      <c r="H184" s="131"/>
    </row>
    <row r="185" spans="2:8">
      <c r="B185" s="144" t="s">
        <v>2394</v>
      </c>
      <c r="C185" s="134"/>
      <c r="D185" s="142"/>
      <c r="E185" s="142"/>
      <c r="F185" s="142"/>
      <c r="G185" s="142"/>
      <c r="H185" s="142"/>
    </row>
    <row r="186" spans="2:8">
      <c r="B186" s="73" t="s">
        <v>2393</v>
      </c>
      <c r="C186" s="134"/>
      <c r="D186" s="142"/>
      <c r="E186" s="142"/>
      <c r="F186" s="142"/>
      <c r="G186" s="142"/>
      <c r="H186" s="142"/>
    </row>
    <row r="187" spans="2:8">
      <c r="B187" s="66" t="s">
        <v>2392</v>
      </c>
      <c r="C187" s="134"/>
      <c r="D187" s="142"/>
      <c r="E187" s="142"/>
      <c r="F187" s="142"/>
      <c r="G187" s="142"/>
      <c r="H187" s="142"/>
    </row>
    <row r="188" spans="2:8">
      <c r="B188" s="133" t="s">
        <v>2391</v>
      </c>
      <c r="C188" s="134"/>
      <c r="D188" s="142"/>
      <c r="E188" s="142"/>
      <c r="F188" s="142"/>
      <c r="G188" s="142"/>
      <c r="H188" s="142"/>
    </row>
    <row r="189" spans="2:8">
      <c r="B189" s="133" t="s">
        <v>2390</v>
      </c>
      <c r="C189" s="134"/>
      <c r="D189" s="142"/>
      <c r="E189" s="142"/>
      <c r="F189" s="142"/>
      <c r="G189" s="142"/>
      <c r="H189" s="142"/>
    </row>
    <row r="190" spans="2:8">
      <c r="B190" s="133"/>
      <c r="C190" s="134"/>
      <c r="D190" s="142"/>
      <c r="E190" s="142"/>
      <c r="F190" s="142"/>
      <c r="G190" s="142"/>
      <c r="H190" s="142"/>
    </row>
    <row r="191" spans="2:8">
      <c r="B191" s="143"/>
      <c r="C191" s="134"/>
      <c r="D191" s="142"/>
      <c r="E191" s="142"/>
      <c r="F191" s="142"/>
      <c r="G191" s="142"/>
      <c r="H191" s="142"/>
    </row>
    <row r="192" spans="2:8">
      <c r="B192" s="74" t="s">
        <v>2270</v>
      </c>
      <c r="C192" s="134"/>
      <c r="D192" s="142"/>
      <c r="E192" s="142"/>
      <c r="F192" s="142"/>
      <c r="G192" s="142"/>
      <c r="H192" s="142"/>
    </row>
    <row r="193" spans="2:8">
      <c r="B193" s="66" t="s">
        <v>2389</v>
      </c>
      <c r="C193" s="134"/>
      <c r="D193" s="142"/>
      <c r="E193" s="142"/>
      <c r="F193" s="142"/>
      <c r="G193" s="142"/>
      <c r="H193" s="142"/>
    </row>
    <row r="194" spans="2:8">
      <c r="B194" s="66" t="s">
        <v>2388</v>
      </c>
      <c r="C194" s="134"/>
      <c r="D194" s="142"/>
      <c r="E194" s="142"/>
      <c r="F194" s="142"/>
      <c r="G194" s="142"/>
      <c r="H194" s="142"/>
    </row>
    <row r="195" spans="2:8">
      <c r="B195" s="66" t="s">
        <v>2387</v>
      </c>
      <c r="C195" s="134"/>
      <c r="D195" s="142"/>
      <c r="E195" s="142"/>
      <c r="F195" s="142"/>
      <c r="G195" s="142"/>
      <c r="H195" s="142"/>
    </row>
    <row r="196" spans="2:8">
      <c r="B196" s="134"/>
      <c r="C196" s="134"/>
      <c r="D196" s="142"/>
      <c r="E196" s="142"/>
      <c r="F196" s="142"/>
      <c r="G196" s="142"/>
      <c r="H196" s="142"/>
    </row>
    <row r="197" spans="2:8">
      <c r="B197" s="134"/>
      <c r="C197" s="134"/>
      <c r="D197" s="142"/>
      <c r="E197" s="142"/>
      <c r="F197" s="142"/>
      <c r="G197" s="142"/>
      <c r="H197" s="142"/>
    </row>
    <row r="198" spans="2:8">
      <c r="B198" s="74" t="s">
        <v>2339</v>
      </c>
      <c r="C198" s="134"/>
      <c r="D198" s="142"/>
      <c r="E198" s="142"/>
      <c r="F198" s="142"/>
      <c r="G198" s="142"/>
      <c r="H198" s="142"/>
    </row>
    <row r="199" spans="2:8">
      <c r="B199" s="133" t="s">
        <v>2386</v>
      </c>
      <c r="C199" s="134"/>
      <c r="D199" s="142"/>
      <c r="E199" s="142"/>
      <c r="F199" s="142"/>
      <c r="G199" s="142"/>
      <c r="H199" s="142"/>
    </row>
    <row r="200" spans="2:8">
      <c r="B200" s="133"/>
      <c r="C200" s="134"/>
      <c r="D200" s="142"/>
      <c r="E200" s="142"/>
      <c r="F200" s="142"/>
      <c r="G200" s="142"/>
      <c r="H200" s="142"/>
    </row>
    <row r="201" spans="2:8">
      <c r="B201" s="134"/>
      <c r="C201" s="134"/>
      <c r="D201" s="142"/>
      <c r="E201" s="142"/>
      <c r="F201" s="142"/>
      <c r="G201" s="142"/>
      <c r="H201" s="142"/>
    </row>
    <row r="202" spans="2:8">
      <c r="B202" s="134"/>
      <c r="C202" s="134"/>
      <c r="D202" s="142"/>
      <c r="E202" s="142"/>
      <c r="F202" s="142"/>
      <c r="G202" s="142"/>
      <c r="H202" s="142"/>
    </row>
    <row r="203" spans="2:8">
      <c r="B203" s="134" t="s">
        <v>2260</v>
      </c>
      <c r="C203" s="134"/>
      <c r="D203" s="142"/>
      <c r="E203" s="142"/>
      <c r="F203" s="142"/>
      <c r="G203" s="142"/>
      <c r="H203" s="142"/>
    </row>
    <row r="204" spans="2:8" s="133" customFormat="1" ht="15.6">
      <c r="B204" s="133" t="s">
        <v>2371</v>
      </c>
    </row>
    <row r="205" spans="2:8">
      <c r="B205" s="133" t="s">
        <v>2385</v>
      </c>
      <c r="C205" s="134"/>
      <c r="D205" s="142"/>
      <c r="E205" s="142"/>
      <c r="F205" s="142"/>
      <c r="G205" s="142"/>
      <c r="H205" s="142"/>
    </row>
    <row r="206" spans="2:8">
      <c r="B206" s="133" t="s">
        <v>2384</v>
      </c>
      <c r="C206" s="134"/>
      <c r="D206" s="142"/>
      <c r="E206" s="142"/>
      <c r="F206" s="142"/>
      <c r="G206" s="142"/>
      <c r="H206" s="142"/>
    </row>
    <row r="207" spans="2:8">
      <c r="B207" s="66"/>
      <c r="C207" s="134"/>
      <c r="D207" s="142"/>
      <c r="E207" s="142"/>
      <c r="F207" s="142"/>
      <c r="G207" s="142"/>
      <c r="H207" s="142"/>
    </row>
    <row r="208" spans="2:8">
      <c r="B208" s="134"/>
      <c r="C208" s="134"/>
      <c r="D208" s="142"/>
      <c r="E208" s="142"/>
      <c r="F208" s="142"/>
      <c r="G208" s="142"/>
      <c r="H208" s="142"/>
    </row>
    <row r="209" spans="2:8">
      <c r="B209" s="134"/>
      <c r="C209" s="134"/>
      <c r="D209" s="142"/>
      <c r="E209" s="142"/>
      <c r="F209" s="142"/>
      <c r="G209" s="142"/>
      <c r="H209" s="142"/>
    </row>
    <row r="210" spans="2:8">
      <c r="B210" s="69" t="s">
        <v>2256</v>
      </c>
    </row>
    <row r="211" spans="2:8" s="64" customFormat="1" ht="15.6">
      <c r="B211" s="64" t="s">
        <v>2383</v>
      </c>
    </row>
    <row r="212" spans="2:8">
      <c r="B212" s="61" t="s">
        <v>2382</v>
      </c>
    </row>
    <row r="213" spans="2:8">
      <c r="B213" s="69"/>
    </row>
    <row r="214" spans="2:8">
      <c r="B214" s="69"/>
    </row>
    <row r="215" spans="2:8">
      <c r="B215" s="69"/>
    </row>
    <row r="217" spans="2:8" ht="19.8" thickBot="1">
      <c r="B217" s="62" t="s">
        <v>2381</v>
      </c>
      <c r="C217" s="62"/>
      <c r="D217" s="62"/>
      <c r="E217" s="62"/>
      <c r="F217" s="62"/>
      <c r="G217" s="62"/>
      <c r="H217" s="62"/>
    </row>
    <row r="218" spans="2:8">
      <c r="B218" s="102" t="s">
        <v>2297</v>
      </c>
      <c r="C218" s="101"/>
      <c r="D218" s="100">
        <v>43466</v>
      </c>
      <c r="E218" s="100">
        <v>43831</v>
      </c>
      <c r="F218" s="100">
        <v>44197</v>
      </c>
      <c r="G218" s="100">
        <v>44562</v>
      </c>
      <c r="H218" s="99">
        <v>44927</v>
      </c>
    </row>
    <row r="219" spans="2:8">
      <c r="B219" s="86" t="s">
        <v>2296</v>
      </c>
      <c r="C219" s="85"/>
      <c r="D219" s="84">
        <v>69805.77</v>
      </c>
      <c r="E219" s="84">
        <v>68020.42</v>
      </c>
      <c r="F219" s="84">
        <v>69812.14</v>
      </c>
      <c r="G219" s="84">
        <v>90676.95</v>
      </c>
      <c r="H219" s="83">
        <v>95749.47</v>
      </c>
    </row>
    <row r="220" spans="2:8">
      <c r="B220" s="82" t="s">
        <v>2279</v>
      </c>
      <c r="C220" s="81"/>
      <c r="D220" s="80">
        <v>1.06E-2</v>
      </c>
      <c r="E220" s="80">
        <v>-2.5600000000000001E-2</v>
      </c>
      <c r="F220" s="80">
        <v>2.63E-2</v>
      </c>
      <c r="G220" s="80">
        <v>0.2989</v>
      </c>
      <c r="H220" s="79">
        <v>5.5899999999999998E-2</v>
      </c>
    </row>
    <row r="221" spans="2:8">
      <c r="B221" s="90" t="s">
        <v>2288</v>
      </c>
      <c r="C221" s="89"/>
      <c r="D221" s="88">
        <v>10877.39</v>
      </c>
      <c r="E221" s="88">
        <v>10721.29</v>
      </c>
      <c r="F221" s="88">
        <v>8344.27</v>
      </c>
      <c r="G221" s="88">
        <v>10566.02</v>
      </c>
      <c r="H221" s="87"/>
    </row>
    <row r="222" spans="2:8">
      <c r="B222" s="82" t="s">
        <v>2287</v>
      </c>
      <c r="C222" s="81"/>
      <c r="D222" s="80">
        <v>0.15579999999999999</v>
      </c>
      <c r="E222" s="80">
        <v>0.15759999999999999</v>
      </c>
      <c r="F222" s="80">
        <v>0.1195</v>
      </c>
      <c r="G222" s="80">
        <v>0.11650000000000001</v>
      </c>
      <c r="H222" s="79"/>
    </row>
    <row r="223" spans="2:8">
      <c r="B223" s="86" t="s">
        <v>2286</v>
      </c>
      <c r="C223" s="85"/>
      <c r="D223" s="84">
        <v>3137.05</v>
      </c>
      <c r="E223" s="84">
        <v>903.3</v>
      </c>
      <c r="F223" s="84">
        <v>821.44</v>
      </c>
      <c r="G223" s="84">
        <v>-3181.09</v>
      </c>
      <c r="H223" s="83">
        <v>5993.64</v>
      </c>
    </row>
    <row r="224" spans="2:8">
      <c r="B224" s="82" t="s">
        <v>2285</v>
      </c>
      <c r="C224" s="81"/>
      <c r="D224" s="80">
        <v>4.4900000000000002E-2</v>
      </c>
      <c r="E224" s="80">
        <v>1.3299999999999999E-2</v>
      </c>
      <c r="F224" s="80">
        <v>1.18E-2</v>
      </c>
      <c r="G224" s="80">
        <v>-3.5099999999999999E-2</v>
      </c>
      <c r="H224" s="79">
        <v>6.2600000000000003E-2</v>
      </c>
    </row>
    <row r="225" spans="2:8">
      <c r="B225" s="82" t="s">
        <v>2279</v>
      </c>
      <c r="C225" s="81"/>
      <c r="D225" s="80">
        <v>2.7025000000000001</v>
      </c>
      <c r="E225" s="80">
        <v>-0.71209999999999996</v>
      </c>
      <c r="F225" s="80">
        <v>-9.06E-2</v>
      </c>
      <c r="G225" s="80" t="s">
        <v>2277</v>
      </c>
      <c r="H225" s="79" t="s">
        <v>2278</v>
      </c>
    </row>
    <row r="226" spans="2:8">
      <c r="B226" s="90" t="s">
        <v>2284</v>
      </c>
      <c r="C226" s="89"/>
      <c r="D226" s="88">
        <v>5598.79</v>
      </c>
      <c r="E226" s="88">
        <v>3227.41</v>
      </c>
      <c r="F226" s="88">
        <v>3196.04</v>
      </c>
      <c r="G226" s="88">
        <v>-1442.19</v>
      </c>
      <c r="H226" s="87"/>
    </row>
    <row r="227" spans="2:8">
      <c r="B227" s="82" t="s">
        <v>2283</v>
      </c>
      <c r="C227" s="81"/>
      <c r="D227" s="80">
        <v>8.0199999999999994E-2</v>
      </c>
      <c r="E227" s="80">
        <v>4.7399999999999998E-2</v>
      </c>
      <c r="F227" s="80">
        <v>4.58E-2</v>
      </c>
      <c r="G227" s="80">
        <v>-1.5900000000000001E-2</v>
      </c>
      <c r="H227" s="79"/>
    </row>
    <row r="228" spans="2:8">
      <c r="B228" s="82"/>
      <c r="C228" s="81"/>
      <c r="D228" s="80"/>
      <c r="E228" s="80"/>
      <c r="F228" s="80"/>
      <c r="G228" s="80"/>
      <c r="H228" s="79"/>
    </row>
    <row r="229" spans="2:8">
      <c r="B229" s="90" t="s">
        <v>2282</v>
      </c>
      <c r="C229" s="89"/>
      <c r="D229" s="88">
        <v>3601.35</v>
      </c>
      <c r="E229" s="88">
        <v>8000.04</v>
      </c>
      <c r="F229" s="88">
        <v>-8015.91</v>
      </c>
      <c r="G229" s="88">
        <v>-10584.4</v>
      </c>
      <c r="H229" s="87">
        <v>6483.08</v>
      </c>
    </row>
    <row r="230" spans="2:8">
      <c r="B230" s="90"/>
      <c r="C230" s="89"/>
      <c r="D230" s="88"/>
      <c r="E230" s="88"/>
      <c r="F230" s="88"/>
      <c r="G230" s="88"/>
      <c r="H230" s="87"/>
    </row>
    <row r="231" spans="2:8">
      <c r="B231" s="86" t="s">
        <v>2281</v>
      </c>
      <c r="C231" s="85"/>
      <c r="D231" s="84">
        <v>3509.25</v>
      </c>
      <c r="E231" s="84">
        <v>6976.3</v>
      </c>
      <c r="F231" s="84">
        <v>-7734.49</v>
      </c>
      <c r="G231" s="84">
        <v>-8723.17</v>
      </c>
      <c r="H231" s="83">
        <v>6211.63</v>
      </c>
    </row>
    <row r="232" spans="2:8">
      <c r="B232" s="141"/>
      <c r="C232" s="140"/>
      <c r="D232" s="139"/>
      <c r="E232" s="139"/>
      <c r="F232" s="139"/>
      <c r="G232" s="139"/>
      <c r="H232" s="138"/>
    </row>
    <row r="233" spans="2:8">
      <c r="B233" s="82" t="s">
        <v>2280</v>
      </c>
      <c r="C233" s="81"/>
      <c r="D233" s="80">
        <v>5.0299999999999997E-2</v>
      </c>
      <c r="E233" s="80">
        <v>0.1026</v>
      </c>
      <c r="F233" s="80">
        <v>-0.1108</v>
      </c>
      <c r="G233" s="80">
        <v>-9.6199999999999994E-2</v>
      </c>
      <c r="H233" s="79">
        <v>6.4899999999999999E-2</v>
      </c>
    </row>
    <row r="234" spans="2:8">
      <c r="B234" s="82"/>
      <c r="C234" s="81"/>
      <c r="D234" s="80"/>
      <c r="E234" s="80"/>
      <c r="F234" s="80"/>
      <c r="G234" s="80"/>
      <c r="H234" s="79"/>
    </row>
    <row r="235" spans="2:8">
      <c r="B235" s="82" t="s">
        <v>2279</v>
      </c>
      <c r="C235" s="81"/>
      <c r="D235" s="80">
        <v>1.7554000000000001</v>
      </c>
      <c r="E235" s="80">
        <v>0.98799999999999999</v>
      </c>
      <c r="F235" s="80" t="s">
        <v>2277</v>
      </c>
      <c r="G235" s="80" t="s">
        <v>2276</v>
      </c>
      <c r="H235" s="79" t="s">
        <v>2278</v>
      </c>
    </row>
    <row r="236" spans="2:8">
      <c r="B236" s="82"/>
      <c r="C236" s="81"/>
      <c r="D236" s="80"/>
      <c r="E236" s="80"/>
      <c r="F236" s="80"/>
      <c r="G236" s="80"/>
      <c r="H236" s="79"/>
    </row>
    <row r="237" spans="2:8" ht="19.8" thickBot="1">
      <c r="B237" s="78" t="s">
        <v>2275</v>
      </c>
      <c r="C237" s="77"/>
      <c r="D237" s="76">
        <v>3493.93</v>
      </c>
      <c r="E237" s="76">
        <v>7023.58</v>
      </c>
      <c r="F237" s="76">
        <v>-6779.59</v>
      </c>
      <c r="G237" s="76">
        <v>-8233.7000000000007</v>
      </c>
      <c r="H237" s="75"/>
    </row>
    <row r="238" spans="2:8">
      <c r="B238" s="132"/>
      <c r="C238" s="132"/>
      <c r="D238" s="131"/>
      <c r="E238" s="131"/>
      <c r="F238" s="131"/>
      <c r="G238" s="131"/>
      <c r="H238" s="131"/>
    </row>
    <row r="239" spans="2:8">
      <c r="B239" s="134" t="s">
        <v>2380</v>
      </c>
      <c r="C239" s="132"/>
      <c r="D239" s="131"/>
      <c r="E239" s="131"/>
      <c r="F239" s="131"/>
      <c r="G239" s="131"/>
      <c r="H239" s="131"/>
    </row>
    <row r="240" spans="2:8">
      <c r="B240" s="66" t="s">
        <v>2379</v>
      </c>
      <c r="C240" s="132"/>
      <c r="D240" s="131"/>
      <c r="E240" s="131"/>
      <c r="F240" s="131"/>
      <c r="G240" s="131"/>
      <c r="H240" s="131"/>
    </row>
    <row r="241" spans="2:8">
      <c r="B241" s="137" t="s">
        <v>2378</v>
      </c>
      <c r="C241" s="132"/>
      <c r="D241" s="131"/>
      <c r="E241" s="131"/>
      <c r="F241" s="131"/>
      <c r="G241" s="131"/>
      <c r="H241" s="131"/>
    </row>
    <row r="242" spans="2:8">
      <c r="B242" s="66" t="s">
        <v>2377</v>
      </c>
      <c r="C242" s="132"/>
      <c r="D242" s="131"/>
      <c r="E242" s="131"/>
      <c r="F242" s="131"/>
      <c r="G242" s="131"/>
      <c r="H242" s="131"/>
    </row>
    <row r="243" spans="2:8">
      <c r="C243" s="132"/>
      <c r="D243" s="131"/>
      <c r="E243" s="131"/>
      <c r="F243" s="131"/>
      <c r="G243" s="131"/>
      <c r="H243" s="131"/>
    </row>
    <row r="244" spans="2:8">
      <c r="B244" s="132"/>
      <c r="C244" s="132"/>
      <c r="D244" s="131"/>
      <c r="E244" s="131"/>
      <c r="F244" s="131"/>
      <c r="G244" s="131"/>
      <c r="H244" s="131"/>
    </row>
    <row r="245" spans="2:8">
      <c r="B245" s="134" t="s">
        <v>2270</v>
      </c>
      <c r="C245" s="132"/>
      <c r="D245" s="131"/>
      <c r="E245" s="131"/>
      <c r="F245" s="131"/>
      <c r="G245" s="131"/>
      <c r="H245" s="131"/>
    </row>
    <row r="246" spans="2:8">
      <c r="B246" s="66" t="s">
        <v>2376</v>
      </c>
      <c r="C246" s="132"/>
      <c r="D246" s="131"/>
      <c r="E246" s="131"/>
      <c r="F246" s="131"/>
      <c r="G246" s="131"/>
      <c r="H246" s="131"/>
    </row>
    <row r="247" spans="2:8">
      <c r="B247" s="66" t="s">
        <v>2375</v>
      </c>
      <c r="C247" s="132"/>
      <c r="D247" s="131"/>
      <c r="E247" s="131"/>
      <c r="F247" s="131"/>
      <c r="G247" s="131"/>
      <c r="H247" s="131"/>
    </row>
    <row r="248" spans="2:8">
      <c r="B248" s="133" t="s">
        <v>2374</v>
      </c>
      <c r="C248" s="132"/>
      <c r="D248" s="131"/>
      <c r="E248" s="131"/>
      <c r="F248" s="131"/>
      <c r="G248" s="131"/>
      <c r="H248" s="131"/>
    </row>
    <row r="249" spans="2:8">
      <c r="B249" s="132"/>
      <c r="C249" s="132"/>
      <c r="D249" s="131"/>
      <c r="E249" s="131"/>
      <c r="F249" s="131"/>
      <c r="G249" s="131"/>
      <c r="H249" s="131"/>
    </row>
    <row r="250" spans="2:8">
      <c r="B250" s="74" t="s">
        <v>2339</v>
      </c>
      <c r="C250" s="132"/>
      <c r="D250" s="131"/>
      <c r="E250" s="131"/>
      <c r="F250" s="131"/>
      <c r="G250" s="131"/>
      <c r="H250" s="131"/>
    </row>
    <row r="251" spans="2:8">
      <c r="B251" s="133" t="s">
        <v>2373</v>
      </c>
      <c r="C251" s="133"/>
      <c r="D251" s="136"/>
      <c r="E251" s="131"/>
      <c r="F251" s="131"/>
      <c r="G251" s="131"/>
      <c r="H251" s="131"/>
    </row>
    <row r="252" spans="2:8">
      <c r="B252" s="133" t="s">
        <v>2372</v>
      </c>
      <c r="C252" s="133"/>
      <c r="D252" s="136"/>
      <c r="E252" s="131"/>
      <c r="F252" s="131"/>
      <c r="G252" s="131"/>
      <c r="H252" s="131"/>
    </row>
    <row r="253" spans="2:8">
      <c r="B253" s="133"/>
      <c r="C253" s="133"/>
      <c r="D253" s="136"/>
      <c r="E253" s="131"/>
      <c r="F253" s="131"/>
      <c r="G253" s="131"/>
      <c r="H253" s="131"/>
    </row>
    <row r="254" spans="2:8">
      <c r="B254" s="133"/>
      <c r="C254" s="133"/>
      <c r="D254" s="136"/>
      <c r="E254" s="131"/>
      <c r="F254" s="131"/>
      <c r="G254" s="131"/>
      <c r="H254" s="131"/>
    </row>
    <row r="255" spans="2:8">
      <c r="B255" s="133"/>
      <c r="C255" s="133"/>
      <c r="D255" s="136"/>
      <c r="E255" s="131"/>
      <c r="F255" s="131"/>
      <c r="G255" s="131"/>
      <c r="H255" s="131"/>
    </row>
    <row r="256" spans="2:8">
      <c r="B256" s="134" t="s">
        <v>2260</v>
      </c>
      <c r="C256" s="132"/>
      <c r="D256" s="131"/>
      <c r="E256" s="131"/>
      <c r="F256" s="131"/>
      <c r="G256" s="131"/>
      <c r="H256" s="131"/>
    </row>
    <row r="257" spans="2:8">
      <c r="B257" s="133" t="s">
        <v>2371</v>
      </c>
      <c r="C257" s="132"/>
      <c r="D257" s="131"/>
      <c r="E257" s="131"/>
      <c r="F257" s="131"/>
      <c r="G257" s="131"/>
      <c r="H257" s="131"/>
    </row>
    <row r="258" spans="2:8">
      <c r="B258" s="135" t="s">
        <v>2370</v>
      </c>
      <c r="C258" s="132"/>
      <c r="D258" s="131"/>
      <c r="E258" s="131"/>
      <c r="F258" s="131"/>
      <c r="G258" s="131"/>
      <c r="H258" s="131"/>
    </row>
    <row r="259" spans="2:8">
      <c r="B259" s="66" t="s">
        <v>2369</v>
      </c>
      <c r="C259" s="132"/>
      <c r="D259" s="131"/>
      <c r="E259" s="131"/>
      <c r="F259" s="131"/>
      <c r="G259" s="131"/>
      <c r="H259" s="131"/>
    </row>
    <row r="260" spans="2:8">
      <c r="B260" s="66" t="s">
        <v>2368</v>
      </c>
      <c r="C260" s="132"/>
      <c r="D260" s="131"/>
      <c r="E260" s="131"/>
      <c r="F260" s="131"/>
      <c r="G260" s="131"/>
      <c r="H260" s="131"/>
    </row>
    <row r="261" spans="2:8">
      <c r="B261" s="132"/>
      <c r="C261" s="132"/>
      <c r="D261" s="131"/>
      <c r="E261" s="131"/>
      <c r="F261" s="131"/>
      <c r="G261" s="131"/>
      <c r="H261" s="131"/>
    </row>
    <row r="262" spans="2:8">
      <c r="B262" s="132"/>
      <c r="C262" s="132"/>
      <c r="D262" s="131"/>
      <c r="E262" s="131"/>
      <c r="F262" s="131"/>
      <c r="G262" s="131"/>
      <c r="H262" s="131"/>
    </row>
    <row r="263" spans="2:8">
      <c r="B263" s="132"/>
      <c r="C263" s="132"/>
      <c r="D263" s="131"/>
      <c r="E263" s="131"/>
      <c r="F263" s="131"/>
      <c r="G263" s="131"/>
      <c r="H263" s="131"/>
    </row>
    <row r="264" spans="2:8">
      <c r="B264" s="134" t="s">
        <v>2367</v>
      </c>
      <c r="C264" s="132"/>
      <c r="D264" s="131"/>
      <c r="E264" s="131"/>
      <c r="F264" s="131"/>
      <c r="G264" s="131"/>
      <c r="H264" s="131"/>
    </row>
    <row r="265" spans="2:8">
      <c r="B265" s="133" t="s">
        <v>2366</v>
      </c>
      <c r="C265" s="132"/>
      <c r="D265" s="131"/>
      <c r="E265" s="131"/>
      <c r="F265" s="131"/>
      <c r="G265" s="131"/>
      <c r="H265" s="131"/>
    </row>
    <row r="266" spans="2:8">
      <c r="B266" s="64" t="s">
        <v>2365</v>
      </c>
      <c r="C266" s="132"/>
      <c r="D266" s="131"/>
      <c r="E266" s="131"/>
      <c r="F266" s="131"/>
      <c r="G266" s="131"/>
      <c r="H266" s="131"/>
    </row>
  </sheetData>
  <phoneticPr fontId="5" type="noConversion"/>
  <pageMargins left="0.7" right="0.7" top="0.75" bottom="0.75" header="0.3" footer="0.3"/>
  <pageSetup paperSize="9" orientation="portrait" horizontalDpi="0" verticalDpi="0"/>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E249B9-9CF6-4692-81C5-5907A45DF702}">
  <dimension ref="B2:H261"/>
  <sheetViews>
    <sheetView zoomScaleNormal="100" workbookViewId="0">
      <selection activeCell="K188" sqref="K188"/>
    </sheetView>
  </sheetViews>
  <sheetFormatPr defaultColWidth="8.69921875" defaultRowHeight="17.399999999999999"/>
  <cols>
    <col min="1" max="1" width="3.09765625" style="193" customWidth="1"/>
    <col min="2" max="5" width="8.69921875" style="193" customWidth="1"/>
    <col min="6" max="16384" width="8.69921875" style="193"/>
  </cols>
  <sheetData>
    <row r="2" spans="2:2" s="20" customFormat="1">
      <c r="B2" s="21" t="s">
        <v>2873</v>
      </c>
    </row>
    <row r="4" spans="2:2">
      <c r="B4" s="1" t="s">
        <v>2872</v>
      </c>
    </row>
    <row r="5" spans="2:2">
      <c r="B5" s="2" t="s">
        <v>2871</v>
      </c>
    </row>
    <row r="6" spans="2:2">
      <c r="B6" s="2" t="s">
        <v>2870</v>
      </c>
    </row>
    <row r="7" spans="2:2">
      <c r="B7" s="2" t="s">
        <v>2869</v>
      </c>
    </row>
    <row r="9" spans="2:2">
      <c r="B9" s="2" t="s">
        <v>2868</v>
      </c>
    </row>
    <row r="10" spans="2:2">
      <c r="B10" s="2" t="s">
        <v>2867</v>
      </c>
    </row>
    <row r="11" spans="2:2">
      <c r="B11" s="2" t="s">
        <v>2866</v>
      </c>
    </row>
    <row r="13" spans="2:2">
      <c r="B13" s="2" t="s">
        <v>2865</v>
      </c>
    </row>
    <row r="14" spans="2:2">
      <c r="B14" s="193" t="s">
        <v>2864</v>
      </c>
    </row>
    <row r="16" spans="2:2">
      <c r="B16" s="2" t="s">
        <v>2863</v>
      </c>
    </row>
    <row r="17" spans="2:2">
      <c r="B17" s="193" t="s">
        <v>2862</v>
      </c>
    </row>
    <row r="19" spans="2:2">
      <c r="B19" s="2" t="s">
        <v>2861</v>
      </c>
    </row>
    <row r="20" spans="2:2">
      <c r="B20" s="2" t="s">
        <v>2860</v>
      </c>
    </row>
    <row r="21" spans="2:2">
      <c r="B21" s="2" t="s">
        <v>2859</v>
      </c>
    </row>
    <row r="23" spans="2:2">
      <c r="B23" s="193" t="s">
        <v>2858</v>
      </c>
    </row>
    <row r="24" spans="2:2">
      <c r="B24" s="193" t="s">
        <v>2857</v>
      </c>
    </row>
    <row r="25" spans="2:2">
      <c r="B25" s="193" t="s">
        <v>2856</v>
      </c>
    </row>
    <row r="27" spans="2:2">
      <c r="B27" s="1" t="s">
        <v>2855</v>
      </c>
    </row>
    <row r="28" spans="2:2">
      <c r="B28" s="193" t="s">
        <v>2854</v>
      </c>
    </row>
    <row r="30" spans="2:2">
      <c r="B30" s="1" t="s">
        <v>2853</v>
      </c>
    </row>
    <row r="31" spans="2:2">
      <c r="B31" s="193" t="s">
        <v>2852</v>
      </c>
    </row>
    <row r="32" spans="2:2">
      <c r="B32" s="193" t="s">
        <v>2851</v>
      </c>
    </row>
    <row r="45" spans="2:2">
      <c r="B45" s="1" t="s">
        <v>2850</v>
      </c>
    </row>
    <row r="46" spans="2:2">
      <c r="B46" s="193" t="s">
        <v>2849</v>
      </c>
    </row>
    <row r="47" spans="2:2">
      <c r="B47" s="193" t="s">
        <v>2848</v>
      </c>
    </row>
    <row r="48" spans="2:2">
      <c r="B48" s="193" t="s">
        <v>2847</v>
      </c>
    </row>
    <row r="49" spans="2:2">
      <c r="B49" s="193" t="s">
        <v>2846</v>
      </c>
    </row>
    <row r="51" spans="2:2">
      <c r="B51" s="1" t="s">
        <v>2845</v>
      </c>
    </row>
    <row r="53" spans="2:2">
      <c r="B53" s="193" t="s">
        <v>2844</v>
      </c>
    </row>
    <row r="54" spans="2:2">
      <c r="B54" s="193" t="s">
        <v>2843</v>
      </c>
    </row>
    <row r="55" spans="2:2">
      <c r="B55" s="193" t="s">
        <v>2842</v>
      </c>
    </row>
    <row r="56" spans="2:2">
      <c r="B56" s="1" t="s">
        <v>2841</v>
      </c>
    </row>
    <row r="69" spans="2:2">
      <c r="B69" s="1" t="s">
        <v>2840</v>
      </c>
    </row>
    <row r="71" spans="2:2">
      <c r="B71" s="193" t="s">
        <v>2839</v>
      </c>
    </row>
    <row r="72" spans="2:2">
      <c r="B72" s="210" t="s">
        <v>2838</v>
      </c>
    </row>
    <row r="73" spans="2:2">
      <c r="B73" s="193" t="s">
        <v>2837</v>
      </c>
    </row>
    <row r="89" spans="2:2">
      <c r="B89" s="193" t="s">
        <v>2836</v>
      </c>
    </row>
    <row r="90" spans="2:2">
      <c r="B90" s="193" t="s">
        <v>2835</v>
      </c>
    </row>
    <row r="91" spans="2:2">
      <c r="B91" s="193" t="s">
        <v>2834</v>
      </c>
    </row>
    <row r="93" spans="2:2">
      <c r="B93" s="193" t="s">
        <v>2833</v>
      </c>
    </row>
    <row r="94" spans="2:2">
      <c r="B94" s="193" t="s">
        <v>2832</v>
      </c>
    </row>
    <row r="96" spans="2:2">
      <c r="B96" s="193" t="s">
        <v>2831</v>
      </c>
    </row>
    <row r="108" spans="2:2">
      <c r="B108" s="1" t="s">
        <v>2830</v>
      </c>
    </row>
    <row r="109" spans="2:2">
      <c r="B109" s="193" t="s">
        <v>2829</v>
      </c>
    </row>
    <row r="110" spans="2:2">
      <c r="B110" s="193" t="s">
        <v>2828</v>
      </c>
    </row>
    <row r="111" spans="2:2">
      <c r="B111" s="193" t="s">
        <v>2827</v>
      </c>
    </row>
    <row r="113" spans="2:2">
      <c r="B113" s="193" t="s">
        <v>2826</v>
      </c>
    </row>
    <row r="114" spans="2:2">
      <c r="B114" s="193" t="s">
        <v>2825</v>
      </c>
    </row>
    <row r="115" spans="2:2">
      <c r="B115" s="193" t="s">
        <v>2824</v>
      </c>
    </row>
    <row r="117" spans="2:2">
      <c r="B117" s="1" t="s">
        <v>2823</v>
      </c>
    </row>
    <row r="119" spans="2:2">
      <c r="B119" s="193" t="s">
        <v>2822</v>
      </c>
    </row>
    <row r="120" spans="2:2">
      <c r="B120" s="193" t="s">
        <v>2821</v>
      </c>
    </row>
    <row r="121" spans="2:2">
      <c r="B121" s="193" t="s">
        <v>2820</v>
      </c>
    </row>
    <row r="122" spans="2:2">
      <c r="B122" s="193" t="s">
        <v>2819</v>
      </c>
    </row>
    <row r="124" spans="2:2">
      <c r="B124" s="1" t="s">
        <v>2818</v>
      </c>
    </row>
    <row r="126" spans="2:2" s="194" customFormat="1">
      <c r="B126" s="18" t="s">
        <v>2817</v>
      </c>
    </row>
    <row r="128" spans="2:2">
      <c r="B128" s="1" t="s">
        <v>2816</v>
      </c>
    </row>
    <row r="130" spans="2:8">
      <c r="B130" s="209" t="s">
        <v>2327</v>
      </c>
      <c r="C130" s="209"/>
      <c r="D130" s="208">
        <v>43466</v>
      </c>
      <c r="E130" s="208">
        <v>43831</v>
      </c>
      <c r="F130" s="208">
        <v>44197</v>
      </c>
      <c r="G130" s="208">
        <v>44562</v>
      </c>
      <c r="H130" s="208">
        <v>44927</v>
      </c>
    </row>
    <row r="131" spans="2:8">
      <c r="B131" s="181"/>
      <c r="C131" s="181"/>
      <c r="D131" s="180"/>
      <c r="E131" s="180"/>
      <c r="F131" s="180"/>
      <c r="G131" s="180"/>
      <c r="H131" s="180"/>
    </row>
    <row r="132" spans="2:8">
      <c r="B132" s="201" t="s">
        <v>2296</v>
      </c>
      <c r="C132" s="201"/>
      <c r="D132" s="200">
        <v>189754.44</v>
      </c>
      <c r="E132" s="200">
        <v>188404.26</v>
      </c>
      <c r="F132" s="200">
        <v>185147.91</v>
      </c>
      <c r="G132" s="200">
        <v>249742.67</v>
      </c>
      <c r="H132" s="200">
        <v>312067</v>
      </c>
    </row>
    <row r="133" spans="2:8">
      <c r="B133" s="199" t="s">
        <v>2279</v>
      </c>
      <c r="C133" s="199"/>
      <c r="D133" s="198">
        <v>0.1961</v>
      </c>
      <c r="E133" s="198">
        <v>-7.1000000000000004E-3</v>
      </c>
      <c r="F133" s="198">
        <v>-1.7299999999999999E-2</v>
      </c>
      <c r="G133" s="198">
        <v>0.34889999999999999</v>
      </c>
      <c r="H133" s="198">
        <v>0.24959999999999999</v>
      </c>
    </row>
    <row r="134" spans="2:8">
      <c r="B134" s="207" t="s">
        <v>2295</v>
      </c>
      <c r="C134" s="207"/>
      <c r="D134" s="206"/>
      <c r="E134" s="206"/>
      <c r="F134" s="206"/>
      <c r="G134" s="206"/>
      <c r="H134" s="206"/>
    </row>
    <row r="135" spans="2:8">
      <c r="B135" s="205" t="s">
        <v>2294</v>
      </c>
      <c r="C135" s="205"/>
      <c r="D135" s="204"/>
      <c r="E135" s="204"/>
      <c r="F135" s="204"/>
      <c r="G135" s="204"/>
      <c r="H135" s="204"/>
    </row>
    <row r="136" spans="2:8">
      <c r="B136" s="205" t="s">
        <v>2815</v>
      </c>
      <c r="C136" s="205"/>
      <c r="D136" s="204">
        <v>189754.435</v>
      </c>
      <c r="E136" s="204">
        <v>188404.258</v>
      </c>
      <c r="F136" s="204">
        <v>148515.22200000001</v>
      </c>
      <c r="G136" s="204">
        <v>213558</v>
      </c>
      <c r="H136" s="204"/>
    </row>
    <row r="137" spans="2:8">
      <c r="B137" s="205" t="s">
        <v>2814</v>
      </c>
      <c r="C137" s="205"/>
      <c r="D137" s="204"/>
      <c r="E137" s="204"/>
      <c r="F137" s="204">
        <v>881.87800000000004</v>
      </c>
      <c r="G137" s="204">
        <v>1980</v>
      </c>
      <c r="H137" s="204"/>
    </row>
    <row r="138" spans="2:8">
      <c r="B138" s="205" t="s">
        <v>2813</v>
      </c>
      <c r="C138" s="205"/>
      <c r="D138" s="204"/>
      <c r="E138" s="204"/>
      <c r="F138" s="204">
        <v>35750.813999999998</v>
      </c>
      <c r="G138" s="204">
        <v>34204</v>
      </c>
      <c r="H138" s="204"/>
    </row>
    <row r="139" spans="2:8">
      <c r="B139" s="205" t="s">
        <v>2291</v>
      </c>
      <c r="C139" s="205"/>
      <c r="D139" s="204"/>
      <c r="E139" s="204"/>
      <c r="F139" s="204"/>
      <c r="G139" s="204"/>
      <c r="H139" s="204"/>
    </row>
    <row r="140" spans="2:8">
      <c r="B140" s="205" t="s">
        <v>982</v>
      </c>
      <c r="C140" s="205"/>
      <c r="D140" s="204">
        <v>56953.982000000004</v>
      </c>
      <c r="E140" s="204">
        <v>46984.438000000002</v>
      </c>
      <c r="F140" s="204">
        <v>43301.260999999999</v>
      </c>
      <c r="G140" s="204">
        <v>63151.302000000003</v>
      </c>
      <c r="H140" s="204"/>
    </row>
    <row r="141" spans="2:8">
      <c r="B141" s="205" t="s">
        <v>2812</v>
      </c>
      <c r="C141" s="205"/>
      <c r="D141" s="204">
        <v>132800.45300000001</v>
      </c>
      <c r="E141" s="204">
        <v>141419.82</v>
      </c>
      <c r="F141" s="204">
        <v>141846.65299999999</v>
      </c>
      <c r="G141" s="204">
        <v>186591.372</v>
      </c>
      <c r="H141" s="204"/>
    </row>
    <row r="142" spans="2:8">
      <c r="B142" s="203" t="s">
        <v>2288</v>
      </c>
      <c r="C142" s="203"/>
      <c r="D142" s="202">
        <v>27976.21</v>
      </c>
      <c r="E142" s="202">
        <v>19105.46</v>
      </c>
      <c r="F142" s="202">
        <v>36630.629999999997</v>
      </c>
      <c r="G142" s="202">
        <v>74295.67</v>
      </c>
      <c r="H142" s="202"/>
    </row>
    <row r="143" spans="2:8">
      <c r="B143" s="199" t="s">
        <v>2287</v>
      </c>
      <c r="C143" s="199"/>
      <c r="D143" s="198">
        <v>0.1474</v>
      </c>
      <c r="E143" s="198">
        <v>0.1014</v>
      </c>
      <c r="F143" s="198">
        <v>0.1978</v>
      </c>
      <c r="G143" s="198">
        <v>0.29749999999999999</v>
      </c>
      <c r="H143" s="198"/>
    </row>
    <row r="144" spans="2:8">
      <c r="B144" s="201" t="s">
        <v>2286</v>
      </c>
      <c r="C144" s="201"/>
      <c r="D144" s="200">
        <v>8687</v>
      </c>
      <c r="E144" s="200">
        <v>-3113.24</v>
      </c>
      <c r="F144" s="200">
        <v>13530.79</v>
      </c>
      <c r="G144" s="200">
        <v>45350.05</v>
      </c>
      <c r="H144" s="200">
        <v>57724</v>
      </c>
    </row>
    <row r="145" spans="2:8">
      <c r="B145" s="199" t="s">
        <v>2285</v>
      </c>
      <c r="C145" s="199"/>
      <c r="D145" s="198">
        <v>4.58E-2</v>
      </c>
      <c r="E145" s="198">
        <v>-1.6500000000000001E-2</v>
      </c>
      <c r="F145" s="198">
        <v>7.3099999999999998E-2</v>
      </c>
      <c r="G145" s="198">
        <v>0.18160000000000001</v>
      </c>
      <c r="H145" s="198">
        <v>0.185</v>
      </c>
    </row>
    <row r="146" spans="2:8">
      <c r="B146" s="199" t="s">
        <v>2279</v>
      </c>
      <c r="C146" s="199"/>
      <c r="D146" s="198">
        <v>1.155</v>
      </c>
      <c r="E146" s="198" t="s">
        <v>2277</v>
      </c>
      <c r="F146" s="198" t="s">
        <v>2278</v>
      </c>
      <c r="G146" s="198">
        <v>2.3515999999999999</v>
      </c>
      <c r="H146" s="198">
        <v>0.27289999999999998</v>
      </c>
    </row>
    <row r="147" spans="2:8">
      <c r="B147" s="203" t="s">
        <v>2284</v>
      </c>
      <c r="C147" s="203"/>
      <c r="D147" s="202">
        <v>14218.42</v>
      </c>
      <c r="E147" s="202">
        <v>3301.35</v>
      </c>
      <c r="F147" s="202">
        <v>22610.77</v>
      </c>
      <c r="G147" s="202">
        <v>54245.41</v>
      </c>
      <c r="H147" s="202"/>
    </row>
    <row r="148" spans="2:8">
      <c r="B148" s="199" t="s">
        <v>2283</v>
      </c>
      <c r="C148" s="199"/>
      <c r="D148" s="198">
        <v>7.4899999999999994E-2</v>
      </c>
      <c r="E148" s="198">
        <v>1.7500000000000002E-2</v>
      </c>
      <c r="F148" s="198">
        <v>0.1221</v>
      </c>
      <c r="G148" s="198">
        <v>0.2172</v>
      </c>
      <c r="H148" s="198"/>
    </row>
    <row r="149" spans="2:8">
      <c r="B149" s="203" t="s">
        <v>2282</v>
      </c>
      <c r="C149" s="203"/>
      <c r="D149" s="202">
        <v>14196.79</v>
      </c>
      <c r="E149" s="202">
        <v>-7639.1</v>
      </c>
      <c r="F149" s="202">
        <v>22036.75</v>
      </c>
      <c r="G149" s="202">
        <v>46787.63</v>
      </c>
      <c r="H149" s="202">
        <v>70645</v>
      </c>
    </row>
    <row r="150" spans="2:8">
      <c r="B150" s="201" t="s">
        <v>2281</v>
      </c>
      <c r="C150" s="201"/>
      <c r="D150" s="200">
        <v>10784.89</v>
      </c>
      <c r="E150" s="200">
        <v>-5041.58</v>
      </c>
      <c r="F150" s="200">
        <v>18549.46</v>
      </c>
      <c r="G150" s="200">
        <v>36783.440000000002</v>
      </c>
      <c r="H150" s="200">
        <v>57076</v>
      </c>
    </row>
    <row r="151" spans="2:8">
      <c r="B151" s="199" t="s">
        <v>2280</v>
      </c>
      <c r="C151" s="199"/>
      <c r="D151" s="198">
        <v>5.6800000000000003E-2</v>
      </c>
      <c r="E151" s="198">
        <v>-2.6800000000000001E-2</v>
      </c>
      <c r="F151" s="198">
        <v>0.1002</v>
      </c>
      <c r="G151" s="198">
        <v>0.14729999999999999</v>
      </c>
      <c r="H151" s="198">
        <v>0.18290000000000001</v>
      </c>
    </row>
    <row r="152" spans="2:8">
      <c r="B152" s="199" t="s">
        <v>2279</v>
      </c>
      <c r="C152" s="199"/>
      <c r="D152" s="198">
        <v>7.5399999999999995E-2</v>
      </c>
      <c r="E152" s="198" t="s">
        <v>2277</v>
      </c>
      <c r="F152" s="198" t="s">
        <v>2278</v>
      </c>
      <c r="G152" s="198">
        <v>0.98299999999999998</v>
      </c>
      <c r="H152" s="198">
        <v>0.55169999999999997</v>
      </c>
    </row>
    <row r="153" spans="2:8">
      <c r="B153" s="197" t="s">
        <v>2275</v>
      </c>
      <c r="C153" s="197"/>
      <c r="D153" s="196">
        <v>10811.11</v>
      </c>
      <c r="E153" s="196">
        <v>-5017.53</v>
      </c>
      <c r="F153" s="196">
        <v>15218.11</v>
      </c>
      <c r="G153" s="196">
        <v>35770.82</v>
      </c>
      <c r="H153" s="196">
        <v>54024</v>
      </c>
    </row>
    <row r="155" spans="2:8">
      <c r="B155" s="35" t="s">
        <v>2773</v>
      </c>
    </row>
    <row r="156" spans="2:8">
      <c r="B156" s="193" t="s">
        <v>2811</v>
      </c>
    </row>
    <row r="157" spans="2:8">
      <c r="B157" s="193" t="s">
        <v>2810</v>
      </c>
    </row>
    <row r="158" spans="2:8">
      <c r="B158" s="193" t="s">
        <v>2809</v>
      </c>
    </row>
    <row r="160" spans="2:8">
      <c r="B160" s="35" t="s">
        <v>2808</v>
      </c>
    </row>
    <row r="161" spans="2:2">
      <c r="B161" s="193" t="s">
        <v>2807</v>
      </c>
    </row>
    <row r="162" spans="2:2">
      <c r="B162" s="193" t="s">
        <v>2806</v>
      </c>
    </row>
    <row r="163" spans="2:2">
      <c r="B163" s="193" t="s">
        <v>2805</v>
      </c>
    </row>
    <row r="165" spans="2:2">
      <c r="B165" s="1" t="s">
        <v>2453</v>
      </c>
    </row>
    <row r="166" spans="2:2">
      <c r="B166" s="193" t="s">
        <v>2804</v>
      </c>
    </row>
    <row r="167" spans="2:2">
      <c r="B167" s="193" t="s">
        <v>2803</v>
      </c>
    </row>
    <row r="168" spans="2:2">
      <c r="B168" s="193" t="s">
        <v>2802</v>
      </c>
    </row>
    <row r="170" spans="2:2">
      <c r="B170" s="193" t="s">
        <v>2801</v>
      </c>
    </row>
    <row r="171" spans="2:2">
      <c r="B171" s="193" t="s">
        <v>2800</v>
      </c>
    </row>
    <row r="172" spans="2:2">
      <c r="B172" s="193" t="s">
        <v>2799</v>
      </c>
    </row>
    <row r="173" spans="2:2">
      <c r="B173" s="193" t="s">
        <v>2798</v>
      </c>
    </row>
    <row r="174" spans="2:2">
      <c r="B174" s="193" t="s">
        <v>2797</v>
      </c>
    </row>
    <row r="176" spans="2:2">
      <c r="B176" s="193" t="s">
        <v>2796</v>
      </c>
    </row>
    <row r="177" spans="2:8">
      <c r="B177" s="193" t="s">
        <v>2795</v>
      </c>
    </row>
    <row r="178" spans="2:8">
      <c r="B178" s="193" t="s">
        <v>2794</v>
      </c>
    </row>
    <row r="179" spans="2:8">
      <c r="B179" s="193" t="s">
        <v>2793</v>
      </c>
    </row>
    <row r="180" spans="2:8">
      <c r="B180" s="193" t="s">
        <v>2792</v>
      </c>
    </row>
    <row r="182" spans="2:8">
      <c r="B182" s="1" t="s">
        <v>2559</v>
      </c>
    </row>
    <row r="183" spans="2:8">
      <c r="B183" s="193" t="s">
        <v>2791</v>
      </c>
    </row>
    <row r="186" spans="2:8">
      <c r="B186" s="1" t="s">
        <v>2790</v>
      </c>
    </row>
    <row r="188" spans="2:8">
      <c r="B188" s="209" t="s">
        <v>2327</v>
      </c>
      <c r="C188" s="209"/>
      <c r="D188" s="208">
        <v>43466</v>
      </c>
      <c r="E188" s="208">
        <v>43831</v>
      </c>
      <c r="F188" s="208">
        <v>44197</v>
      </c>
      <c r="G188" s="208">
        <v>44562</v>
      </c>
      <c r="H188" s="208">
        <v>44927</v>
      </c>
    </row>
    <row r="189" spans="2:8">
      <c r="B189" s="181"/>
      <c r="C189" s="181"/>
      <c r="D189" s="180"/>
      <c r="E189" s="180"/>
      <c r="F189" s="180"/>
      <c r="G189" s="180"/>
      <c r="H189" s="180"/>
    </row>
    <row r="190" spans="2:8">
      <c r="B190" s="201" t="s">
        <v>2296</v>
      </c>
      <c r="C190" s="201"/>
      <c r="D190" s="200">
        <v>202365.16</v>
      </c>
      <c r="E190" s="200">
        <v>180755.08</v>
      </c>
      <c r="F190" s="200">
        <v>136921.76999999999</v>
      </c>
      <c r="G190" s="200">
        <v>244025.55</v>
      </c>
      <c r="H190" s="200">
        <v>254693</v>
      </c>
    </row>
    <row r="191" spans="2:8">
      <c r="B191" s="199" t="s">
        <v>2279</v>
      </c>
      <c r="C191" s="199"/>
      <c r="D191" s="198">
        <v>0.191</v>
      </c>
      <c r="E191" s="198">
        <v>-0.10680000000000001</v>
      </c>
      <c r="F191" s="198">
        <v>-0.24249999999999999</v>
      </c>
      <c r="G191" s="198">
        <v>0.78220000000000001</v>
      </c>
      <c r="H191" s="198">
        <v>4.3700000000000003E-2</v>
      </c>
    </row>
    <row r="192" spans="2:8">
      <c r="B192" s="207" t="s">
        <v>2295</v>
      </c>
      <c r="C192" s="207"/>
      <c r="D192" s="206"/>
      <c r="E192" s="206"/>
      <c r="F192" s="206"/>
      <c r="G192" s="206"/>
      <c r="H192" s="206"/>
    </row>
    <row r="193" spans="2:8">
      <c r="B193" s="205" t="s">
        <v>2789</v>
      </c>
      <c r="C193" s="205"/>
      <c r="D193" s="204">
        <v>105284.298</v>
      </c>
      <c r="E193" s="204">
        <v>94158.264999999999</v>
      </c>
      <c r="F193" s="204">
        <v>90075.077000000005</v>
      </c>
      <c r="G193" s="204">
        <v>136184.106</v>
      </c>
      <c r="H193" s="204"/>
    </row>
    <row r="194" spans="2:8">
      <c r="B194" s="205" t="s">
        <v>1598</v>
      </c>
      <c r="C194" s="205"/>
      <c r="D194" s="204">
        <v>73056.705000000002</v>
      </c>
      <c r="E194" s="204">
        <v>61442.023999999998</v>
      </c>
      <c r="F194" s="204">
        <v>34125.853999999999</v>
      </c>
      <c r="G194" s="204">
        <v>80723.767000000007</v>
      </c>
      <c r="H194" s="204"/>
    </row>
    <row r="195" spans="2:8">
      <c r="B195" s="205" t="s">
        <v>988</v>
      </c>
      <c r="C195" s="205"/>
      <c r="D195" s="204">
        <v>10174.209000000001</v>
      </c>
      <c r="E195" s="204">
        <v>14581.984</v>
      </c>
      <c r="F195" s="204">
        <v>3303.5059999999999</v>
      </c>
      <c r="G195" s="204">
        <v>14059.786</v>
      </c>
      <c r="H195" s="204"/>
    </row>
    <row r="196" spans="2:8">
      <c r="B196" s="205" t="s">
        <v>2292</v>
      </c>
      <c r="C196" s="205"/>
      <c r="D196" s="204">
        <v>13849.950999999999</v>
      </c>
      <c r="E196" s="204">
        <v>10572.81</v>
      </c>
      <c r="F196" s="204">
        <v>9417.3279999999995</v>
      </c>
      <c r="G196" s="204">
        <v>13057.887000000001</v>
      </c>
      <c r="H196" s="204"/>
    </row>
    <row r="197" spans="2:8">
      <c r="B197" s="203" t="s">
        <v>2288</v>
      </c>
      <c r="C197" s="203"/>
      <c r="D197" s="202">
        <v>36509.53</v>
      </c>
      <c r="E197" s="202">
        <v>27252.6</v>
      </c>
      <c r="F197" s="202">
        <v>14918.25</v>
      </c>
      <c r="G197" s="202">
        <v>60218.78</v>
      </c>
      <c r="H197" s="202"/>
    </row>
    <row r="198" spans="2:8">
      <c r="B198" s="199" t="s">
        <v>2287</v>
      </c>
      <c r="C198" s="199"/>
      <c r="D198" s="198">
        <v>0.1804</v>
      </c>
      <c r="E198" s="198">
        <v>0.15079999999999999</v>
      </c>
      <c r="F198" s="198">
        <v>0.109</v>
      </c>
      <c r="G198" s="198">
        <v>0.24679999999999999</v>
      </c>
      <c r="H198" s="198"/>
    </row>
    <row r="199" spans="2:8">
      <c r="B199" s="201" t="s">
        <v>2286</v>
      </c>
      <c r="C199" s="201"/>
      <c r="D199" s="200">
        <v>6972.73</v>
      </c>
      <c r="E199" s="200">
        <v>1114.67</v>
      </c>
      <c r="F199" s="200">
        <v>-8050.63</v>
      </c>
      <c r="G199" s="200">
        <v>26760.62</v>
      </c>
      <c r="H199" s="200">
        <v>44833</v>
      </c>
    </row>
    <row r="200" spans="2:8">
      <c r="B200" s="199" t="s">
        <v>2285</v>
      </c>
      <c r="C200" s="199"/>
      <c r="D200" s="198">
        <v>3.4500000000000003E-2</v>
      </c>
      <c r="E200" s="198">
        <v>6.1999999999999998E-3</v>
      </c>
      <c r="F200" s="198">
        <v>-5.8799999999999998E-2</v>
      </c>
      <c r="G200" s="198">
        <v>0.10970000000000001</v>
      </c>
      <c r="H200" s="198">
        <v>0.17599999999999999</v>
      </c>
    </row>
    <row r="201" spans="2:8">
      <c r="B201" s="199" t="s">
        <v>2279</v>
      </c>
      <c r="C201" s="199"/>
      <c r="D201" s="198" t="s">
        <v>2278</v>
      </c>
      <c r="E201" s="198">
        <v>-0.84009999999999996</v>
      </c>
      <c r="F201" s="198" t="s">
        <v>2277</v>
      </c>
      <c r="G201" s="198" t="s">
        <v>2278</v>
      </c>
      <c r="H201" s="198">
        <v>0.67530000000000001</v>
      </c>
    </row>
    <row r="202" spans="2:8">
      <c r="B202" s="203" t="s">
        <v>2284</v>
      </c>
      <c r="C202" s="203"/>
      <c r="D202" s="202">
        <v>10653.59</v>
      </c>
      <c r="E202" s="202">
        <v>4834.42</v>
      </c>
      <c r="F202" s="202">
        <v>-4154.1099999999997</v>
      </c>
      <c r="G202" s="202">
        <v>30658.97</v>
      </c>
      <c r="H202" s="202"/>
    </row>
    <row r="203" spans="2:8">
      <c r="B203" s="199" t="s">
        <v>2283</v>
      </c>
      <c r="C203" s="199"/>
      <c r="D203" s="198">
        <v>5.2600000000000001E-2</v>
      </c>
      <c r="E203" s="198">
        <v>2.6700000000000002E-2</v>
      </c>
      <c r="F203" s="198">
        <v>-3.0300000000000001E-2</v>
      </c>
      <c r="G203" s="198">
        <v>0.12559999999999999</v>
      </c>
      <c r="H203" s="198"/>
    </row>
    <row r="204" spans="2:8">
      <c r="B204" s="203" t="s">
        <v>2282</v>
      </c>
      <c r="C204" s="203"/>
      <c r="D204" s="202">
        <v>9740.56</v>
      </c>
      <c r="E204" s="202">
        <v>-928.92</v>
      </c>
      <c r="F204" s="202">
        <v>-3957.99</v>
      </c>
      <c r="G204" s="202">
        <v>51001.57</v>
      </c>
      <c r="H204" s="202">
        <v>50673</v>
      </c>
    </row>
    <row r="205" spans="2:8">
      <c r="B205" s="201" t="s">
        <v>2281</v>
      </c>
      <c r="C205" s="201"/>
      <c r="D205" s="200">
        <v>6167.4</v>
      </c>
      <c r="E205" s="200">
        <v>-1390.08</v>
      </c>
      <c r="F205" s="200">
        <v>-1215.05</v>
      </c>
      <c r="G205" s="200">
        <v>39244.699999999997</v>
      </c>
      <c r="H205" s="200">
        <v>39169</v>
      </c>
    </row>
    <row r="206" spans="2:8">
      <c r="B206" s="199" t="s">
        <v>2280</v>
      </c>
      <c r="C206" s="199"/>
      <c r="D206" s="198">
        <v>3.0499999999999999E-2</v>
      </c>
      <c r="E206" s="198">
        <v>-7.7000000000000002E-3</v>
      </c>
      <c r="F206" s="198">
        <v>-8.8999999999999999E-3</v>
      </c>
      <c r="G206" s="198">
        <v>0.1608</v>
      </c>
      <c r="H206" s="198">
        <v>0.15379999999999999</v>
      </c>
    </row>
    <row r="207" spans="2:8">
      <c r="B207" s="199" t="s">
        <v>2279</v>
      </c>
      <c r="C207" s="199"/>
      <c r="D207" s="198" t="s">
        <v>2278</v>
      </c>
      <c r="E207" s="198" t="s">
        <v>2277</v>
      </c>
      <c r="F207" s="198" t="s">
        <v>2276</v>
      </c>
      <c r="G207" s="198" t="s">
        <v>2278</v>
      </c>
      <c r="H207" s="198">
        <v>-1.9E-3</v>
      </c>
    </row>
    <row r="208" spans="2:8">
      <c r="B208" s="197" t="s">
        <v>2275</v>
      </c>
      <c r="C208" s="197"/>
      <c r="D208" s="196">
        <v>6167.4</v>
      </c>
      <c r="E208" s="196">
        <v>-1390.08</v>
      </c>
      <c r="F208" s="196">
        <v>-1215.05</v>
      </c>
      <c r="G208" s="196">
        <v>39244.699999999997</v>
      </c>
      <c r="H208" s="196">
        <v>39169</v>
      </c>
    </row>
    <row r="210" spans="2:2">
      <c r="B210" s="35" t="s">
        <v>2773</v>
      </c>
    </row>
    <row r="211" spans="2:2">
      <c r="B211" s="193" t="s">
        <v>2788</v>
      </c>
    </row>
    <row r="212" spans="2:2">
      <c r="B212" s="193" t="s">
        <v>2787</v>
      </c>
    </row>
    <row r="213" spans="2:2">
      <c r="B213" s="193" t="s">
        <v>2786</v>
      </c>
    </row>
    <row r="215" spans="2:2">
      <c r="B215" s="35" t="s">
        <v>2770</v>
      </c>
    </row>
    <row r="216" spans="2:2">
      <c r="B216" s="193" t="s">
        <v>2785</v>
      </c>
    </row>
    <row r="217" spans="2:2">
      <c r="B217" s="193" t="s">
        <v>2784</v>
      </c>
    </row>
    <row r="219" spans="2:2">
      <c r="B219" s="193" t="s">
        <v>2783</v>
      </c>
    </row>
    <row r="220" spans="2:2">
      <c r="B220" s="193" t="s">
        <v>2782</v>
      </c>
    </row>
    <row r="222" spans="2:2">
      <c r="B222" s="35" t="s">
        <v>2781</v>
      </c>
    </row>
    <row r="223" spans="2:2">
      <c r="B223" s="193" t="s">
        <v>2780</v>
      </c>
    </row>
    <row r="226" spans="2:8">
      <c r="B226" s="1" t="s">
        <v>2779</v>
      </c>
    </row>
    <row r="228" spans="2:8">
      <c r="B228" s="209" t="s">
        <v>2327</v>
      </c>
      <c r="C228" s="209"/>
      <c r="D228" s="208">
        <v>43466</v>
      </c>
      <c r="E228" s="208">
        <v>43831</v>
      </c>
      <c r="F228" s="208">
        <v>44197</v>
      </c>
      <c r="G228" s="208">
        <v>44562</v>
      </c>
      <c r="H228" s="208">
        <v>44927</v>
      </c>
    </row>
    <row r="229" spans="2:8">
      <c r="B229" s="181"/>
      <c r="C229" s="181"/>
      <c r="D229" s="180"/>
      <c r="E229" s="180"/>
      <c r="F229" s="180"/>
      <c r="G229" s="180"/>
      <c r="H229" s="180"/>
    </row>
    <row r="230" spans="2:8">
      <c r="B230" s="201" t="s">
        <v>2296</v>
      </c>
      <c r="C230" s="201"/>
      <c r="D230" s="200">
        <v>142113.51</v>
      </c>
      <c r="E230" s="200">
        <v>138192.21</v>
      </c>
      <c r="F230" s="200">
        <v>146738.57</v>
      </c>
      <c r="G230" s="200">
        <v>182851.09</v>
      </c>
      <c r="H230" s="200">
        <v>188839.14</v>
      </c>
    </row>
    <row r="231" spans="2:8">
      <c r="B231" s="199" t="s">
        <v>2279</v>
      </c>
      <c r="C231" s="199"/>
      <c r="D231" s="198">
        <v>0.14360000000000001</v>
      </c>
      <c r="E231" s="198">
        <v>-2.76E-2</v>
      </c>
      <c r="F231" s="198">
        <v>6.1800000000000001E-2</v>
      </c>
      <c r="G231" s="198">
        <v>0.24610000000000001</v>
      </c>
      <c r="H231" s="198">
        <v>3.27E-2</v>
      </c>
    </row>
    <row r="232" spans="2:8">
      <c r="B232" s="207" t="s">
        <v>2295</v>
      </c>
      <c r="C232" s="207"/>
      <c r="D232" s="206"/>
      <c r="E232" s="206"/>
      <c r="F232" s="206"/>
      <c r="G232" s="206"/>
      <c r="H232" s="206"/>
    </row>
    <row r="233" spans="2:8">
      <c r="B233" s="205" t="s">
        <v>2778</v>
      </c>
      <c r="C233" s="205"/>
      <c r="D233" s="204"/>
      <c r="E233" s="204"/>
      <c r="F233" s="204"/>
      <c r="G233" s="204"/>
      <c r="H233" s="204"/>
    </row>
    <row r="234" spans="2:8">
      <c r="B234" s="205" t="s">
        <v>2777</v>
      </c>
      <c r="C234" s="205"/>
      <c r="D234" s="204">
        <v>41578</v>
      </c>
      <c r="E234" s="204">
        <v>42953</v>
      </c>
      <c r="F234" s="204">
        <v>50717</v>
      </c>
      <c r="G234" s="204">
        <v>69219</v>
      </c>
      <c r="H234" s="204">
        <v>66908</v>
      </c>
    </row>
    <row r="235" spans="2:8">
      <c r="B235" s="205" t="s">
        <v>2776</v>
      </c>
      <c r="C235" s="205"/>
      <c r="D235" s="204">
        <v>11838</v>
      </c>
      <c r="E235" s="204">
        <v>10227</v>
      </c>
      <c r="F235" s="204">
        <v>10321</v>
      </c>
      <c r="G235" s="204">
        <v>13318</v>
      </c>
      <c r="H235" s="204">
        <v>14308</v>
      </c>
    </row>
    <row r="236" spans="2:8">
      <c r="B236" s="205" t="s">
        <v>2775</v>
      </c>
      <c r="C236" s="205"/>
      <c r="D236" s="204">
        <v>3660</v>
      </c>
      <c r="E236" s="204">
        <v>3956</v>
      </c>
      <c r="F236" s="204">
        <v>3117</v>
      </c>
      <c r="G236" s="204">
        <v>4210</v>
      </c>
      <c r="H236" s="204">
        <v>4213</v>
      </c>
    </row>
    <row r="237" spans="2:8">
      <c r="B237" s="205" t="s">
        <v>2774</v>
      </c>
      <c r="C237" s="205"/>
      <c r="D237" s="204">
        <v>47549</v>
      </c>
      <c r="E237" s="204">
        <v>44213</v>
      </c>
      <c r="F237" s="204">
        <v>46081</v>
      </c>
      <c r="G237" s="204">
        <v>51043</v>
      </c>
      <c r="H237" s="204">
        <v>57531</v>
      </c>
    </row>
    <row r="238" spans="2:8">
      <c r="B238" s="205" t="s">
        <v>2292</v>
      </c>
      <c r="C238" s="205"/>
      <c r="D238" s="204">
        <v>28517</v>
      </c>
      <c r="E238" s="204">
        <v>28761</v>
      </c>
      <c r="F238" s="204">
        <v>29248</v>
      </c>
      <c r="G238" s="204">
        <v>32310</v>
      </c>
      <c r="H238" s="204">
        <v>27788</v>
      </c>
    </row>
    <row r="239" spans="2:8">
      <c r="B239" s="203" t="s">
        <v>2288</v>
      </c>
      <c r="C239" s="203"/>
      <c r="D239" s="202">
        <v>37104.92</v>
      </c>
      <c r="E239" s="202">
        <v>38665.58</v>
      </c>
      <c r="F239" s="202">
        <v>41954.19</v>
      </c>
      <c r="G239" s="202">
        <v>63616.08</v>
      </c>
      <c r="H239" s="202">
        <v>76749.179999999993</v>
      </c>
    </row>
    <row r="240" spans="2:8">
      <c r="B240" s="199" t="s">
        <v>2287</v>
      </c>
      <c r="C240" s="199"/>
      <c r="D240" s="198">
        <v>0.2611</v>
      </c>
      <c r="E240" s="198">
        <v>0.27979999999999999</v>
      </c>
      <c r="F240" s="198">
        <v>0.28589999999999999</v>
      </c>
      <c r="G240" s="198">
        <v>0.34789999999999999</v>
      </c>
      <c r="H240" s="198">
        <v>0.40639999999999998</v>
      </c>
    </row>
    <row r="241" spans="2:8">
      <c r="B241" s="201" t="s">
        <v>2286</v>
      </c>
      <c r="C241" s="201"/>
      <c r="D241" s="200">
        <v>14922.32</v>
      </c>
      <c r="E241" s="200">
        <v>16171.45</v>
      </c>
      <c r="F241" s="200">
        <v>18915.32</v>
      </c>
      <c r="G241" s="200">
        <v>40696.18</v>
      </c>
      <c r="H241" s="200">
        <v>51891.519999999997</v>
      </c>
    </row>
    <row r="242" spans="2:8">
      <c r="B242" s="199" t="s">
        <v>2285</v>
      </c>
      <c r="C242" s="199"/>
      <c r="D242" s="198">
        <v>0.105</v>
      </c>
      <c r="E242" s="198">
        <v>0.11700000000000001</v>
      </c>
      <c r="F242" s="198">
        <v>0.12889999999999999</v>
      </c>
      <c r="G242" s="198">
        <v>0.22259999999999999</v>
      </c>
      <c r="H242" s="198">
        <v>0.27479999999999999</v>
      </c>
    </row>
    <row r="243" spans="2:8">
      <c r="B243" s="199" t="s">
        <v>2279</v>
      </c>
      <c r="C243" s="199"/>
      <c r="D243" s="198">
        <v>0.3755</v>
      </c>
      <c r="E243" s="198">
        <v>8.3699999999999997E-2</v>
      </c>
      <c r="F243" s="198">
        <v>0.16969999999999999</v>
      </c>
      <c r="G243" s="198">
        <v>1.1515</v>
      </c>
      <c r="H243" s="198">
        <v>0.27510000000000001</v>
      </c>
    </row>
    <row r="244" spans="2:8">
      <c r="B244" s="201" t="s">
        <v>2281</v>
      </c>
      <c r="C244" s="201"/>
      <c r="D244" s="200">
        <v>13597.49</v>
      </c>
      <c r="E244" s="200">
        <v>6514.44</v>
      </c>
      <c r="F244" s="200">
        <v>19517.91</v>
      </c>
      <c r="G244" s="200">
        <v>34361.19</v>
      </c>
      <c r="H244" s="200">
        <v>47730.25</v>
      </c>
    </row>
    <row r="245" spans="2:8">
      <c r="B245" s="199" t="s">
        <v>2280</v>
      </c>
      <c r="C245" s="199"/>
      <c r="D245" s="198">
        <v>9.5699999999999993E-2</v>
      </c>
      <c r="E245" s="198">
        <v>4.7100000000000003E-2</v>
      </c>
      <c r="F245" s="198">
        <v>0.13300000000000001</v>
      </c>
      <c r="G245" s="198">
        <v>0.18790000000000001</v>
      </c>
      <c r="H245" s="198">
        <v>0.25280000000000002</v>
      </c>
    </row>
    <row r="246" spans="2:8">
      <c r="B246" s="199" t="s">
        <v>2279</v>
      </c>
      <c r="C246" s="199"/>
      <c r="D246" s="198">
        <v>0.11409999999999999</v>
      </c>
      <c r="E246" s="198">
        <v>-0.52090000000000003</v>
      </c>
      <c r="F246" s="198">
        <v>1.9961</v>
      </c>
      <c r="G246" s="198">
        <v>0.76049999999999995</v>
      </c>
      <c r="H246" s="198">
        <v>0.3891</v>
      </c>
    </row>
    <row r="247" spans="2:8">
      <c r="B247" s="197" t="s">
        <v>2275</v>
      </c>
      <c r="C247" s="197"/>
      <c r="D247" s="196">
        <v>12889.85</v>
      </c>
      <c r="E247" s="196">
        <v>5281.35</v>
      </c>
      <c r="F247" s="196">
        <v>19472.18</v>
      </c>
      <c r="G247" s="196">
        <v>33862.519999999997</v>
      </c>
      <c r="H247" s="196">
        <v>47331.55</v>
      </c>
    </row>
    <row r="249" spans="2:8">
      <c r="B249" s="35" t="s">
        <v>2773</v>
      </c>
    </row>
    <row r="250" spans="2:8">
      <c r="B250" s="193" t="s">
        <v>2772</v>
      </c>
    </row>
    <row r="251" spans="2:8">
      <c r="B251" s="193" t="s">
        <v>2771</v>
      </c>
    </row>
    <row r="253" spans="2:8">
      <c r="B253" s="35" t="s">
        <v>2770</v>
      </c>
    </row>
    <row r="254" spans="2:8">
      <c r="B254" s="193" t="s">
        <v>2769</v>
      </c>
    </row>
    <row r="256" spans="2:8">
      <c r="B256" s="193" t="s">
        <v>2768</v>
      </c>
    </row>
    <row r="257" spans="2:2">
      <c r="B257" s="193" t="s">
        <v>2767</v>
      </c>
    </row>
    <row r="258" spans="2:2">
      <c r="B258" s="193" t="s">
        <v>2766</v>
      </c>
    </row>
    <row r="260" spans="2:2">
      <c r="B260" s="1" t="s">
        <v>2559</v>
      </c>
    </row>
    <row r="261" spans="2:2">
      <c r="B261" s="193" t="s">
        <v>2765</v>
      </c>
    </row>
  </sheetData>
  <phoneticPr fontId="5"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C7D56D-596C-42F8-8CB1-3D52A34E94E0}">
  <dimension ref="B1:AC333"/>
  <sheetViews>
    <sheetView topLeftCell="A190" workbookViewId="0">
      <selection activeCell="B114" sqref="B114"/>
    </sheetView>
  </sheetViews>
  <sheetFormatPr defaultColWidth="8.69921875" defaultRowHeight="17.399999999999999"/>
  <cols>
    <col min="1" max="1" width="3.09765625" style="58" customWidth="1"/>
    <col min="2" max="16384" width="8.69921875" style="58"/>
  </cols>
  <sheetData>
    <row r="1" spans="2:2" s="21" customFormat="1">
      <c r="B1" s="21" t="s">
        <v>2535</v>
      </c>
    </row>
    <row r="2" spans="2:2">
      <c r="B2" s="58" t="s">
        <v>2534</v>
      </c>
    </row>
    <row r="3" spans="2:2">
      <c r="B3" s="58" t="s">
        <v>2533</v>
      </c>
    </row>
    <row r="4" spans="2:2">
      <c r="B4" s="58" t="s">
        <v>2532</v>
      </c>
    </row>
    <row r="5" spans="2:2">
      <c r="B5" s="58" t="s">
        <v>2531</v>
      </c>
    </row>
    <row r="7" spans="2:2">
      <c r="B7" s="58" t="s">
        <v>2530</v>
      </c>
    </row>
    <row r="8" spans="2:2">
      <c r="B8" s="58" t="s">
        <v>2529</v>
      </c>
    </row>
    <row r="9" spans="2:2">
      <c r="B9" s="58" t="s">
        <v>2528</v>
      </c>
    </row>
    <row r="10" spans="2:2">
      <c r="B10" s="58" t="s">
        <v>2527</v>
      </c>
    </row>
    <row r="11" spans="2:2">
      <c r="B11" s="58" t="s">
        <v>2526</v>
      </c>
    </row>
    <row r="12" spans="2:2">
      <c r="B12" s="58" t="s">
        <v>2525</v>
      </c>
    </row>
    <row r="24" spans="2:11">
      <c r="B24" s="58" t="s">
        <v>2524</v>
      </c>
      <c r="G24" s="58" t="s">
        <v>2523</v>
      </c>
      <c r="K24" s="58" t="s">
        <v>2522</v>
      </c>
    </row>
    <row r="26" spans="2:11">
      <c r="B26" s="58" t="s">
        <v>2521</v>
      </c>
    </row>
    <row r="27" spans="2:11">
      <c r="B27" s="58" t="s">
        <v>2520</v>
      </c>
    </row>
    <row r="28" spans="2:11">
      <c r="B28" s="58" t="s">
        <v>2519</v>
      </c>
    </row>
    <row r="29" spans="2:11">
      <c r="B29" s="58" t="s">
        <v>2518</v>
      </c>
    </row>
    <row r="42" spans="2:2">
      <c r="B42" s="58" t="s">
        <v>2517</v>
      </c>
    </row>
    <row r="43" spans="2:2">
      <c r="B43" s="58" t="s">
        <v>2516</v>
      </c>
    </row>
    <row r="44" spans="2:2">
      <c r="B44" s="58" t="s">
        <v>2515</v>
      </c>
    </row>
    <row r="47" spans="2:2">
      <c r="B47" s="58" t="s">
        <v>2514</v>
      </c>
    </row>
    <row r="48" spans="2:2">
      <c r="B48" s="58" t="s">
        <v>2513</v>
      </c>
    </row>
    <row r="49" spans="2:2">
      <c r="B49" s="58" t="s">
        <v>2512</v>
      </c>
    </row>
    <row r="50" spans="2:2">
      <c r="B50" s="58" t="s">
        <v>2511</v>
      </c>
    </row>
    <row r="51" spans="2:2">
      <c r="B51" s="58" t="s">
        <v>2510</v>
      </c>
    </row>
    <row r="52" spans="2:2">
      <c r="B52" s="58" t="s">
        <v>2509</v>
      </c>
    </row>
    <row r="54" spans="2:2">
      <c r="B54" s="58" t="s">
        <v>2508</v>
      </c>
    </row>
    <row r="55" spans="2:2">
      <c r="B55" s="58" t="s">
        <v>2507</v>
      </c>
    </row>
    <row r="56" spans="2:2">
      <c r="B56" s="58" t="s">
        <v>2506</v>
      </c>
    </row>
    <row r="57" spans="2:2">
      <c r="B57" s="58" t="s">
        <v>2505</v>
      </c>
    </row>
    <row r="58" spans="2:2">
      <c r="B58" s="58" t="s">
        <v>2504</v>
      </c>
    </row>
    <row r="60" spans="2:2">
      <c r="B60" s="58" t="s">
        <v>2503</v>
      </c>
    </row>
    <row r="61" spans="2:2">
      <c r="B61" s="58" t="s">
        <v>2502</v>
      </c>
    </row>
    <row r="79" spans="2:14">
      <c r="B79" s="36" t="s">
        <v>2501</v>
      </c>
      <c r="C79" s="36"/>
      <c r="D79" s="36"/>
      <c r="E79" s="36"/>
      <c r="F79" s="36"/>
      <c r="G79" s="36"/>
      <c r="H79" s="36"/>
      <c r="I79" s="36"/>
      <c r="J79" s="36"/>
      <c r="K79" s="36"/>
      <c r="L79" s="36"/>
      <c r="M79" s="36"/>
      <c r="N79" s="36"/>
    </row>
    <row r="80" spans="2:14">
      <c r="B80" s="172" t="s">
        <v>2327</v>
      </c>
      <c r="C80" s="172"/>
      <c r="D80" s="171">
        <v>43466</v>
      </c>
      <c r="E80" s="171">
        <v>43831</v>
      </c>
      <c r="F80" s="171">
        <v>44197</v>
      </c>
      <c r="G80" s="171">
        <v>44562</v>
      </c>
      <c r="H80" s="171">
        <v>44927</v>
      </c>
      <c r="I80" s="36"/>
      <c r="J80" s="36"/>
      <c r="K80" s="36"/>
      <c r="L80" s="36"/>
      <c r="M80" s="36"/>
      <c r="N80" s="36"/>
    </row>
    <row r="81" spans="2:14">
      <c r="B81" s="159"/>
      <c r="C81" s="159"/>
      <c r="D81" s="158"/>
      <c r="E81" s="158"/>
      <c r="F81" s="158"/>
      <c r="G81" s="158"/>
      <c r="H81" s="158"/>
      <c r="I81" s="36"/>
      <c r="J81" s="36"/>
      <c r="K81" s="36"/>
      <c r="L81" s="36"/>
      <c r="M81" s="36"/>
      <c r="N81" s="36"/>
    </row>
    <row r="82" spans="2:14">
      <c r="B82" s="164" t="s">
        <v>2296</v>
      </c>
      <c r="C82" s="164"/>
      <c r="D82" s="163">
        <v>295855.53999999998</v>
      </c>
      <c r="E82" s="163">
        <v>285564.71000000002</v>
      </c>
      <c r="F82" s="163">
        <v>250380.85</v>
      </c>
      <c r="G82" s="163">
        <v>410053.67</v>
      </c>
      <c r="H82" s="163">
        <v>384796.45</v>
      </c>
      <c r="I82" s="36"/>
      <c r="J82" s="36"/>
      <c r="K82" s="36"/>
      <c r="L82" s="36"/>
      <c r="M82" s="36"/>
      <c r="N82" s="36"/>
    </row>
    <row r="83" spans="2:14">
      <c r="B83" s="155" t="s">
        <v>2279</v>
      </c>
      <c r="C83" s="155"/>
      <c r="D83" s="162">
        <v>0.35580000000000001</v>
      </c>
      <c r="E83" s="162">
        <v>-3.4799999999999998E-2</v>
      </c>
      <c r="F83" s="162">
        <v>-0.1232</v>
      </c>
      <c r="G83" s="162">
        <v>0.63770000000000004</v>
      </c>
      <c r="H83" s="162">
        <v>-6.1600000000000002E-2</v>
      </c>
      <c r="I83" s="36"/>
      <c r="J83" s="36"/>
      <c r="K83" s="36"/>
      <c r="L83" s="36"/>
      <c r="M83" s="36"/>
      <c r="N83" s="36"/>
    </row>
    <row r="84" spans="2:14">
      <c r="B84" s="170" t="s">
        <v>2295</v>
      </c>
      <c r="C84" s="170"/>
      <c r="D84" s="169"/>
      <c r="E84" s="169"/>
      <c r="F84" s="169"/>
      <c r="G84" s="169"/>
      <c r="H84" s="169"/>
      <c r="I84" s="36"/>
      <c r="J84" s="36"/>
      <c r="K84" s="36"/>
      <c r="L84" s="36"/>
      <c r="M84" s="36"/>
      <c r="N84" s="36"/>
    </row>
    <row r="85" spans="2:14">
      <c r="B85" s="168" t="s">
        <v>2359</v>
      </c>
      <c r="C85" s="168"/>
      <c r="D85" s="167">
        <v>294006</v>
      </c>
      <c r="E85" s="167">
        <v>264185</v>
      </c>
      <c r="F85" s="167">
        <v>247138</v>
      </c>
      <c r="G85" s="167">
        <v>340864</v>
      </c>
      <c r="H85" s="167"/>
      <c r="I85" s="36"/>
      <c r="J85" s="36"/>
      <c r="K85" s="36"/>
      <c r="L85" s="36"/>
      <c r="M85" s="36"/>
      <c r="N85" s="36"/>
    </row>
    <row r="86" spans="2:14">
      <c r="B86" s="168" t="s">
        <v>2500</v>
      </c>
      <c r="C86" s="168"/>
      <c r="D86" s="167">
        <v>164677</v>
      </c>
      <c r="E86" s="167">
        <v>162342</v>
      </c>
      <c r="F86" s="167">
        <v>122815</v>
      </c>
      <c r="G86" s="167">
        <v>189173</v>
      </c>
      <c r="H86" s="167"/>
      <c r="I86" s="36"/>
      <c r="J86" s="36"/>
      <c r="K86" s="36"/>
      <c r="L86" s="36"/>
      <c r="M86" s="36"/>
      <c r="N86" s="36"/>
    </row>
    <row r="87" spans="2:14">
      <c r="B87" s="168" t="s">
        <v>2499</v>
      </c>
      <c r="C87" s="168"/>
      <c r="D87" s="167">
        <v>129329</v>
      </c>
      <c r="E87" s="167">
        <v>101843</v>
      </c>
      <c r="F87" s="167">
        <v>124323</v>
      </c>
      <c r="G87" s="167">
        <v>151691</v>
      </c>
      <c r="H87" s="167"/>
      <c r="I87" s="36"/>
      <c r="J87" s="36"/>
      <c r="K87" s="36"/>
      <c r="L87" s="36"/>
      <c r="M87" s="36"/>
      <c r="N87" s="36"/>
    </row>
    <row r="88" spans="2:14">
      <c r="B88" s="168" t="s">
        <v>2498</v>
      </c>
      <c r="C88" s="168"/>
      <c r="D88" s="167"/>
      <c r="E88" s="167">
        <v>19929</v>
      </c>
      <c r="F88" s="167"/>
      <c r="G88" s="167">
        <v>63396</v>
      </c>
      <c r="H88" s="167"/>
      <c r="I88" s="36"/>
      <c r="J88" s="36"/>
      <c r="K88" s="36"/>
      <c r="L88" s="36"/>
      <c r="M88" s="36"/>
      <c r="N88" s="36"/>
    </row>
    <row r="89" spans="2:14">
      <c r="B89" s="168" t="s">
        <v>2497</v>
      </c>
      <c r="C89" s="168"/>
      <c r="D89" s="167"/>
      <c r="E89" s="167"/>
      <c r="F89" s="167"/>
      <c r="G89" s="167"/>
      <c r="H89" s="167"/>
      <c r="I89" s="36"/>
      <c r="J89" s="36"/>
      <c r="K89" s="36"/>
      <c r="L89" s="36"/>
      <c r="M89" s="36"/>
      <c r="N89" s="36"/>
    </row>
    <row r="90" spans="2:14">
      <c r="B90" s="168" t="s">
        <v>2496</v>
      </c>
      <c r="C90" s="168"/>
      <c r="D90" s="167">
        <v>1850</v>
      </c>
      <c r="E90" s="167">
        <v>1451</v>
      </c>
      <c r="F90" s="167">
        <v>3243</v>
      </c>
      <c r="G90" s="167">
        <v>5794</v>
      </c>
      <c r="H90" s="167"/>
      <c r="I90" s="36"/>
      <c r="J90" s="36"/>
      <c r="K90" s="36"/>
      <c r="L90" s="36"/>
      <c r="M90" s="36"/>
      <c r="N90" s="36"/>
    </row>
    <row r="91" spans="2:14">
      <c r="B91" s="166" t="s">
        <v>2288</v>
      </c>
      <c r="C91" s="166"/>
      <c r="D91" s="165">
        <v>24195.71</v>
      </c>
      <c r="E91" s="165">
        <v>19133.2</v>
      </c>
      <c r="F91" s="165">
        <v>22337.37</v>
      </c>
      <c r="G91" s="165">
        <v>47346.02</v>
      </c>
      <c r="H91" s="165"/>
      <c r="I91" s="36"/>
      <c r="J91" s="36"/>
      <c r="K91" s="36"/>
      <c r="L91" s="36"/>
      <c r="M91" s="36"/>
      <c r="N91" s="36"/>
    </row>
    <row r="92" spans="2:14">
      <c r="B92" s="155" t="s">
        <v>2287</v>
      </c>
      <c r="C92" s="155"/>
      <c r="D92" s="162">
        <v>8.1799999999999998E-2</v>
      </c>
      <c r="E92" s="162">
        <v>6.7000000000000004E-2</v>
      </c>
      <c r="F92" s="162">
        <v>8.9200000000000002E-2</v>
      </c>
      <c r="G92" s="162">
        <v>0.11550000000000001</v>
      </c>
      <c r="H92" s="162"/>
      <c r="I92" s="36"/>
      <c r="J92" s="36"/>
      <c r="K92" s="36"/>
      <c r="L92" s="36"/>
      <c r="M92" s="36"/>
      <c r="N92" s="36"/>
    </row>
    <row r="93" spans="2:14">
      <c r="B93" s="164" t="s">
        <v>2286</v>
      </c>
      <c r="C93" s="164"/>
      <c r="D93" s="163">
        <v>9354.57</v>
      </c>
      <c r="E93" s="163">
        <v>1183.33</v>
      </c>
      <c r="F93" s="163">
        <v>3715.27</v>
      </c>
      <c r="G93" s="163">
        <v>24899.66</v>
      </c>
      <c r="H93" s="163">
        <v>33554.74</v>
      </c>
      <c r="I93" s="36"/>
      <c r="J93" s="36"/>
      <c r="K93" s="36"/>
      <c r="L93" s="36"/>
      <c r="M93" s="36"/>
      <c r="N93" s="36"/>
    </row>
    <row r="94" spans="2:14">
      <c r="B94" s="155" t="s">
        <v>2285</v>
      </c>
      <c r="C94" s="155"/>
      <c r="D94" s="162">
        <v>3.1600000000000003E-2</v>
      </c>
      <c r="E94" s="162">
        <v>4.1000000000000003E-3</v>
      </c>
      <c r="F94" s="162">
        <v>1.4800000000000001E-2</v>
      </c>
      <c r="G94" s="162">
        <v>6.0699999999999997E-2</v>
      </c>
      <c r="H94" s="162">
        <v>8.72E-2</v>
      </c>
      <c r="I94" s="36"/>
      <c r="J94" s="36"/>
      <c r="K94" s="36"/>
      <c r="L94" s="36"/>
      <c r="M94" s="36"/>
      <c r="N94" s="36"/>
    </row>
    <row r="95" spans="2:14">
      <c r="B95" s="155" t="s">
        <v>2279</v>
      </c>
      <c r="C95" s="155"/>
      <c r="D95" s="162">
        <v>0.1163</v>
      </c>
      <c r="E95" s="162">
        <v>-0.87350000000000005</v>
      </c>
      <c r="F95" s="162">
        <v>2.1396999999999999</v>
      </c>
      <c r="G95" s="162">
        <v>5.702</v>
      </c>
      <c r="H95" s="162">
        <v>0.34760000000000002</v>
      </c>
      <c r="I95" s="36"/>
      <c r="J95" s="36"/>
      <c r="K95" s="36"/>
      <c r="L95" s="36"/>
      <c r="M95" s="36"/>
      <c r="N95" s="36"/>
    </row>
    <row r="96" spans="2:14">
      <c r="B96" s="166" t="s">
        <v>2284</v>
      </c>
      <c r="C96" s="166"/>
      <c r="D96" s="165">
        <v>18528.45</v>
      </c>
      <c r="E96" s="165">
        <v>10242.98</v>
      </c>
      <c r="F96" s="165">
        <v>12101.87</v>
      </c>
      <c r="G96" s="165">
        <v>32939.89</v>
      </c>
      <c r="H96" s="165"/>
      <c r="I96" s="36"/>
      <c r="J96" s="36"/>
      <c r="K96" s="36"/>
      <c r="L96" s="36"/>
      <c r="M96" s="36"/>
      <c r="N96" s="36"/>
    </row>
    <row r="97" spans="2:14">
      <c r="B97" s="155" t="s">
        <v>2283</v>
      </c>
      <c r="C97" s="155"/>
      <c r="D97" s="162">
        <v>6.2600000000000003E-2</v>
      </c>
      <c r="E97" s="162">
        <v>3.5900000000000001E-2</v>
      </c>
      <c r="F97" s="162">
        <v>4.8300000000000003E-2</v>
      </c>
      <c r="G97" s="162">
        <v>8.0299999999999996E-2</v>
      </c>
      <c r="H97" s="162"/>
      <c r="I97" s="36"/>
      <c r="J97" s="36"/>
      <c r="K97" s="36"/>
      <c r="L97" s="36"/>
      <c r="M97" s="36"/>
      <c r="N97" s="36"/>
    </row>
    <row r="98" spans="2:14">
      <c r="B98" s="166" t="s">
        <v>2282</v>
      </c>
      <c r="C98" s="166"/>
      <c r="D98" s="165">
        <v>3880.18</v>
      </c>
      <c r="E98" s="165">
        <v>5514.54</v>
      </c>
      <c r="F98" s="165">
        <v>23544.34</v>
      </c>
      <c r="G98" s="165">
        <v>16641.86</v>
      </c>
      <c r="H98" s="165">
        <v>25182.25</v>
      </c>
      <c r="I98" s="36"/>
      <c r="J98" s="36"/>
      <c r="K98" s="36"/>
      <c r="L98" s="36"/>
      <c r="M98" s="36"/>
      <c r="N98" s="36"/>
    </row>
    <row r="99" spans="2:14">
      <c r="B99" s="164" t="s">
        <v>2281</v>
      </c>
      <c r="C99" s="164"/>
      <c r="D99" s="163">
        <v>3096.43</v>
      </c>
      <c r="E99" s="163">
        <v>3283.95</v>
      </c>
      <c r="F99" s="163">
        <v>14060</v>
      </c>
      <c r="G99" s="163">
        <v>13357.56</v>
      </c>
      <c r="H99" s="163">
        <v>22221.09</v>
      </c>
      <c r="I99" s="36"/>
      <c r="J99" s="36"/>
      <c r="K99" s="36"/>
      <c r="L99" s="36"/>
      <c r="M99" s="36"/>
      <c r="N99" s="36"/>
    </row>
    <row r="100" spans="2:14">
      <c r="B100" s="155" t="s">
        <v>2280</v>
      </c>
      <c r="C100" s="155"/>
      <c r="D100" s="162">
        <v>1.0500000000000001E-2</v>
      </c>
      <c r="E100" s="162">
        <v>1.15E-2</v>
      </c>
      <c r="F100" s="162">
        <v>5.62E-2</v>
      </c>
      <c r="G100" s="162">
        <v>3.2599999999999997E-2</v>
      </c>
      <c r="H100" s="162">
        <v>5.7700000000000001E-2</v>
      </c>
      <c r="I100" s="36"/>
      <c r="J100" s="36"/>
      <c r="K100" s="36"/>
      <c r="L100" s="36"/>
      <c r="M100" s="36"/>
      <c r="N100" s="36"/>
    </row>
    <row r="101" spans="2:14">
      <c r="B101" s="155" t="s">
        <v>2279</v>
      </c>
      <c r="C101" s="155"/>
      <c r="D101" s="162">
        <v>0.75119999999999998</v>
      </c>
      <c r="E101" s="162">
        <v>6.0600000000000001E-2</v>
      </c>
      <c r="F101" s="162">
        <v>3.2814000000000001</v>
      </c>
      <c r="G101" s="162">
        <v>-0.05</v>
      </c>
      <c r="H101" s="162">
        <v>0.66359999999999997</v>
      </c>
      <c r="I101" s="36"/>
      <c r="J101" s="36"/>
      <c r="K101" s="36"/>
      <c r="L101" s="36"/>
      <c r="M101" s="36"/>
      <c r="N101" s="36"/>
    </row>
    <row r="102" spans="2:14">
      <c r="B102" s="161" t="s">
        <v>2275</v>
      </c>
      <c r="C102" s="161"/>
      <c r="D102" s="160">
        <v>2367.0100000000002</v>
      </c>
      <c r="E102" s="160">
        <v>1852.01</v>
      </c>
      <c r="F102" s="160">
        <v>16380.39</v>
      </c>
      <c r="G102" s="160">
        <v>11613.69</v>
      </c>
      <c r="H102" s="160"/>
      <c r="I102" s="36"/>
      <c r="J102" s="36"/>
      <c r="K102" s="36"/>
      <c r="L102" s="36"/>
      <c r="M102" s="36"/>
      <c r="N102" s="36"/>
    </row>
    <row r="103" spans="2:14">
      <c r="B103" s="159"/>
      <c r="C103" s="159"/>
      <c r="D103" s="158"/>
      <c r="E103" s="158"/>
      <c r="F103" s="158"/>
      <c r="G103" s="158"/>
      <c r="H103" s="158"/>
      <c r="I103" s="36"/>
      <c r="J103" s="36"/>
      <c r="K103" s="36"/>
      <c r="L103" s="36"/>
      <c r="M103" s="36"/>
      <c r="N103" s="36"/>
    </row>
    <row r="104" spans="2:14">
      <c r="B104" s="155" t="s">
        <v>2495</v>
      </c>
      <c r="C104" s="36"/>
      <c r="D104" s="36"/>
      <c r="E104" s="36"/>
      <c r="F104" s="36"/>
      <c r="G104" s="36"/>
      <c r="H104" s="36"/>
      <c r="I104" s="36"/>
      <c r="J104" s="36"/>
      <c r="K104" s="36"/>
      <c r="L104" s="36"/>
      <c r="M104" s="36"/>
      <c r="N104" s="36"/>
    </row>
    <row r="105" spans="2:14">
      <c r="B105" s="155" t="s">
        <v>2494</v>
      </c>
      <c r="C105" s="36"/>
      <c r="D105" s="36"/>
      <c r="E105" s="36"/>
      <c r="F105" s="36"/>
      <c r="G105" s="36"/>
      <c r="H105" s="36"/>
      <c r="I105" s="36"/>
      <c r="J105" s="36"/>
      <c r="K105" s="36"/>
      <c r="L105" s="36"/>
      <c r="M105" s="36"/>
      <c r="N105" s="36"/>
    </row>
    <row r="106" spans="2:14">
      <c r="B106" s="36"/>
      <c r="C106" s="36"/>
      <c r="D106" s="36"/>
      <c r="E106" s="36"/>
      <c r="F106" s="36"/>
      <c r="G106" s="36"/>
      <c r="H106" s="36"/>
      <c r="I106" s="36"/>
      <c r="J106" s="36"/>
      <c r="K106" s="36"/>
      <c r="L106" s="36"/>
      <c r="M106" s="36"/>
      <c r="N106" s="36"/>
    </row>
    <row r="107" spans="2:14">
      <c r="B107" s="1" t="s">
        <v>2453</v>
      </c>
      <c r="C107" s="36"/>
      <c r="D107" s="36"/>
      <c r="E107" s="36"/>
      <c r="F107" s="36"/>
      <c r="G107" s="36"/>
      <c r="H107" s="36"/>
      <c r="I107" s="36"/>
      <c r="J107" s="36"/>
      <c r="K107" s="36"/>
      <c r="L107" s="36"/>
      <c r="M107" s="36"/>
      <c r="N107" s="36"/>
    </row>
    <row r="108" spans="2:14">
      <c r="B108" s="36" t="s">
        <v>2493</v>
      </c>
      <c r="C108" s="36"/>
      <c r="D108" s="36"/>
      <c r="E108" s="36"/>
      <c r="F108" s="36"/>
      <c r="G108" s="36"/>
      <c r="H108" s="36"/>
      <c r="I108" s="36"/>
      <c r="J108" s="36"/>
      <c r="K108" s="36"/>
      <c r="L108" s="36"/>
      <c r="M108" s="36"/>
      <c r="N108" s="36"/>
    </row>
    <row r="109" spans="2:14">
      <c r="B109" s="36" t="s">
        <v>2492</v>
      </c>
      <c r="C109" s="36"/>
      <c r="D109" s="36"/>
      <c r="E109" s="36"/>
      <c r="F109" s="36"/>
      <c r="G109" s="36"/>
      <c r="H109" s="36"/>
      <c r="I109" s="36"/>
      <c r="J109" s="36"/>
      <c r="K109" s="36"/>
      <c r="L109" s="36"/>
      <c r="M109" s="36"/>
      <c r="N109" s="36"/>
    </row>
    <row r="110" spans="2:14">
      <c r="B110" s="36" t="s">
        <v>2491</v>
      </c>
      <c r="C110" s="36"/>
      <c r="D110" s="36"/>
      <c r="E110" s="36"/>
      <c r="F110" s="36"/>
      <c r="G110" s="36"/>
      <c r="H110" s="36"/>
      <c r="I110" s="36"/>
      <c r="J110" s="36"/>
      <c r="K110" s="36"/>
      <c r="L110" s="36"/>
      <c r="M110" s="36"/>
      <c r="N110" s="36"/>
    </row>
    <row r="111" spans="2:14">
      <c r="B111" s="36"/>
      <c r="C111" s="36"/>
      <c r="D111" s="36"/>
      <c r="E111" s="36"/>
      <c r="F111" s="36"/>
      <c r="G111" s="36"/>
      <c r="H111" s="36"/>
      <c r="I111" s="36"/>
      <c r="J111" s="36"/>
      <c r="K111" s="36"/>
      <c r="L111" s="36"/>
      <c r="M111" s="36"/>
      <c r="N111" s="36"/>
    </row>
    <row r="112" spans="2:14">
      <c r="B112" s="36" t="s">
        <v>2490</v>
      </c>
      <c r="C112" s="36"/>
      <c r="D112" s="36"/>
      <c r="E112" s="36"/>
      <c r="F112" s="36"/>
      <c r="G112" s="36"/>
      <c r="H112" s="36"/>
      <c r="I112" s="36"/>
      <c r="J112" s="36"/>
      <c r="K112" s="36"/>
      <c r="L112" s="36"/>
      <c r="M112" s="36"/>
      <c r="N112" s="36"/>
    </row>
    <row r="113" spans="2:29">
      <c r="B113" s="36" t="s">
        <v>2489</v>
      </c>
      <c r="C113" s="36"/>
      <c r="D113" s="36"/>
      <c r="E113" s="36"/>
      <c r="F113" s="36"/>
      <c r="G113" s="36"/>
      <c r="H113" s="36"/>
      <c r="I113" s="36"/>
      <c r="J113" s="36"/>
      <c r="K113" s="36"/>
      <c r="L113" s="36"/>
      <c r="M113" s="36"/>
      <c r="N113" s="36"/>
    </row>
    <row r="114" spans="2:29">
      <c r="B114" s="36" t="s">
        <v>2760</v>
      </c>
      <c r="C114" s="36"/>
      <c r="D114" s="36"/>
      <c r="E114" s="36"/>
      <c r="F114" s="36"/>
      <c r="G114" s="36"/>
      <c r="H114" s="36"/>
      <c r="I114" s="36"/>
      <c r="J114" s="36"/>
      <c r="K114" s="36"/>
      <c r="L114" s="36"/>
      <c r="M114" s="36"/>
      <c r="N114" s="36"/>
    </row>
    <row r="118" spans="2:29" s="21" customFormat="1">
      <c r="B118" s="21" t="s">
        <v>2487</v>
      </c>
    </row>
    <row r="119" spans="2:29">
      <c r="B119" s="36" t="s">
        <v>2486</v>
      </c>
      <c r="C119" s="36"/>
      <c r="D119" s="36"/>
      <c r="E119" s="36"/>
      <c r="F119" s="36"/>
      <c r="G119" s="36"/>
      <c r="H119" s="36"/>
      <c r="I119" s="36"/>
      <c r="J119" s="36"/>
      <c r="K119" s="36"/>
      <c r="L119" s="36"/>
      <c r="M119" s="36"/>
      <c r="N119" s="36"/>
      <c r="O119" s="36"/>
      <c r="P119" s="36"/>
      <c r="Q119" s="36"/>
      <c r="R119" s="36"/>
      <c r="S119" s="36"/>
      <c r="T119" s="36"/>
      <c r="U119" s="36"/>
      <c r="V119" s="36"/>
      <c r="W119" s="36"/>
      <c r="X119" s="36"/>
      <c r="Y119" s="36"/>
      <c r="Z119" s="36"/>
      <c r="AA119" s="36"/>
      <c r="AB119" s="36"/>
      <c r="AC119" s="36"/>
    </row>
    <row r="120" spans="2:29">
      <c r="B120" s="36" t="s">
        <v>2485</v>
      </c>
      <c r="C120" s="36"/>
      <c r="D120" s="36"/>
      <c r="E120" s="36"/>
      <c r="F120" s="36"/>
      <c r="G120" s="36"/>
      <c r="H120" s="36"/>
      <c r="I120" s="36"/>
      <c r="J120" s="36"/>
      <c r="K120" s="36"/>
      <c r="L120" s="36"/>
      <c r="M120" s="36"/>
      <c r="N120" s="36"/>
      <c r="O120" s="36"/>
      <c r="P120" s="36"/>
      <c r="Q120" s="36"/>
      <c r="R120" s="36"/>
      <c r="S120" s="36"/>
      <c r="T120" s="36"/>
      <c r="U120" s="36"/>
      <c r="V120" s="36"/>
      <c r="W120" s="36"/>
      <c r="X120" s="36"/>
      <c r="Y120" s="36"/>
      <c r="Z120" s="36"/>
      <c r="AA120" s="36"/>
      <c r="AB120" s="36"/>
      <c r="AC120" s="36"/>
    </row>
    <row r="121" spans="2:29">
      <c r="B121" s="36" t="s">
        <v>2484</v>
      </c>
      <c r="C121" s="36"/>
      <c r="D121" s="36"/>
      <c r="E121" s="36"/>
      <c r="F121" s="36"/>
      <c r="G121" s="36"/>
      <c r="H121" s="36"/>
      <c r="I121" s="36"/>
      <c r="J121" s="36"/>
      <c r="K121" s="36"/>
      <c r="L121" s="36"/>
      <c r="M121" s="36"/>
      <c r="N121" s="36"/>
      <c r="O121" s="36"/>
      <c r="P121" s="36"/>
      <c r="Q121" s="36"/>
      <c r="R121" s="36"/>
      <c r="S121" s="36"/>
      <c r="T121" s="36"/>
      <c r="U121" s="36"/>
      <c r="V121" s="36"/>
      <c r="W121" s="36"/>
      <c r="X121" s="36"/>
      <c r="Y121" s="36"/>
      <c r="Z121" s="36"/>
      <c r="AA121" s="36"/>
      <c r="AB121" s="36"/>
      <c r="AC121" s="36"/>
    </row>
    <row r="122" spans="2:29">
      <c r="B122" s="36"/>
      <c r="C122" s="36"/>
      <c r="D122" s="36"/>
      <c r="E122" s="36"/>
      <c r="F122" s="36"/>
      <c r="G122" s="36"/>
      <c r="H122" s="36"/>
      <c r="I122" s="36"/>
      <c r="J122" s="36"/>
      <c r="K122" s="36"/>
      <c r="L122" s="36"/>
      <c r="M122" s="36"/>
      <c r="N122" s="36"/>
      <c r="O122" s="36"/>
      <c r="P122" s="36"/>
      <c r="Q122" s="36"/>
      <c r="R122" s="36"/>
      <c r="S122" s="36"/>
      <c r="T122" s="36"/>
      <c r="U122" s="36"/>
      <c r="V122" s="36"/>
      <c r="W122" s="36"/>
      <c r="X122" s="36"/>
      <c r="Y122" s="36"/>
      <c r="Z122" s="36"/>
      <c r="AA122" s="36"/>
      <c r="AB122" s="36"/>
      <c r="AC122" s="36"/>
    </row>
    <row r="123" spans="2:29">
      <c r="B123" s="36" t="s">
        <v>2483</v>
      </c>
      <c r="C123" s="36"/>
      <c r="D123" s="36"/>
      <c r="E123" s="36"/>
      <c r="F123" s="36"/>
      <c r="G123" s="36"/>
      <c r="H123" s="36"/>
      <c r="I123" s="36"/>
      <c r="J123" s="36"/>
      <c r="K123" s="36"/>
      <c r="L123" s="36"/>
      <c r="M123" s="36"/>
      <c r="N123" s="36"/>
      <c r="O123" s="36"/>
      <c r="P123" s="36"/>
      <c r="Q123" s="36"/>
      <c r="R123" s="36"/>
      <c r="S123" s="36"/>
      <c r="T123" s="36"/>
      <c r="U123" s="36"/>
      <c r="V123" s="36"/>
      <c r="W123" s="36"/>
      <c r="X123" s="36"/>
      <c r="Y123" s="36"/>
      <c r="Z123" s="36"/>
      <c r="AA123" s="36"/>
      <c r="AB123" s="36"/>
      <c r="AC123" s="36"/>
    </row>
    <row r="124" spans="2:29">
      <c r="B124" s="36" t="s">
        <v>2482</v>
      </c>
      <c r="C124" s="36"/>
      <c r="D124" s="36"/>
      <c r="E124" s="36"/>
      <c r="F124" s="36"/>
      <c r="G124" s="36"/>
      <c r="H124" s="36"/>
      <c r="I124" s="36"/>
      <c r="J124" s="36"/>
      <c r="K124" s="36"/>
      <c r="L124" s="36"/>
      <c r="M124" s="36"/>
      <c r="N124" s="36"/>
      <c r="O124" s="36"/>
      <c r="P124" s="36"/>
      <c r="Q124" s="36"/>
      <c r="R124" s="36"/>
      <c r="S124" s="36"/>
      <c r="T124" s="36"/>
      <c r="U124" s="36"/>
      <c r="V124" s="36"/>
      <c r="W124" s="36"/>
      <c r="X124" s="36"/>
      <c r="Y124" s="36"/>
      <c r="Z124" s="36"/>
      <c r="AA124" s="36"/>
      <c r="AB124" s="36"/>
      <c r="AC124" s="36"/>
    </row>
    <row r="125" spans="2:29">
      <c r="B125" s="36"/>
      <c r="C125" s="36"/>
      <c r="D125" s="36"/>
      <c r="E125" s="36"/>
      <c r="F125" s="36"/>
      <c r="G125" s="36"/>
      <c r="H125" s="36"/>
      <c r="I125" s="36"/>
      <c r="J125" s="36"/>
      <c r="K125" s="36"/>
      <c r="L125" s="36"/>
      <c r="M125" s="36"/>
      <c r="N125" s="36"/>
      <c r="O125" s="36"/>
      <c r="P125" s="36"/>
      <c r="Q125" s="36"/>
      <c r="R125" s="36"/>
      <c r="S125" s="36"/>
      <c r="T125" s="36"/>
      <c r="U125" s="36"/>
      <c r="V125" s="36"/>
      <c r="W125" s="36"/>
      <c r="X125" s="36"/>
      <c r="Y125" s="36"/>
      <c r="Z125" s="36"/>
      <c r="AA125" s="36"/>
      <c r="AB125" s="36"/>
      <c r="AC125" s="36"/>
    </row>
    <row r="126" spans="2:29">
      <c r="B126" s="36" t="s">
        <v>2481</v>
      </c>
      <c r="C126" s="36" t="s">
        <v>2480</v>
      </c>
      <c r="D126" s="36"/>
      <c r="E126" s="36"/>
      <c r="F126" s="36"/>
      <c r="G126" s="36"/>
      <c r="H126" s="36"/>
      <c r="I126" s="36"/>
      <c r="J126" s="36"/>
      <c r="K126" s="36"/>
      <c r="L126" s="36"/>
      <c r="M126" s="36"/>
      <c r="N126" s="36"/>
      <c r="O126" s="36"/>
      <c r="P126" s="36"/>
      <c r="Q126" s="36"/>
      <c r="R126" s="36"/>
      <c r="S126" s="36"/>
      <c r="T126" s="36"/>
      <c r="U126" s="36"/>
      <c r="V126" s="36"/>
      <c r="W126" s="36"/>
      <c r="X126" s="36"/>
      <c r="Y126" s="36"/>
      <c r="Z126" s="36"/>
      <c r="AA126" s="36"/>
      <c r="AB126" s="36"/>
      <c r="AC126" s="36"/>
    </row>
    <row r="127" spans="2:29">
      <c r="B127" s="36"/>
      <c r="C127" s="36" t="s">
        <v>2479</v>
      </c>
      <c r="D127" s="36"/>
      <c r="E127" s="36"/>
      <c r="F127" s="36"/>
      <c r="G127" s="36"/>
      <c r="H127" s="36"/>
      <c r="I127" s="36"/>
      <c r="J127" s="36"/>
      <c r="K127" s="36"/>
      <c r="L127" s="36"/>
      <c r="M127" s="36"/>
      <c r="N127" s="36"/>
      <c r="O127" s="36"/>
      <c r="P127" s="36"/>
      <c r="Q127" s="36"/>
      <c r="R127" s="36"/>
      <c r="S127" s="36"/>
      <c r="T127" s="36"/>
      <c r="U127" s="36"/>
      <c r="V127" s="36"/>
      <c r="W127" s="36"/>
      <c r="X127" s="36"/>
      <c r="Y127" s="36"/>
      <c r="Z127" s="36"/>
      <c r="AA127" s="36"/>
      <c r="AB127" s="36"/>
      <c r="AC127" s="36"/>
    </row>
    <row r="128" spans="2:29">
      <c r="B128" s="36"/>
      <c r="C128" s="36"/>
      <c r="D128" s="36"/>
      <c r="E128" s="36"/>
      <c r="F128" s="36"/>
      <c r="G128" s="36"/>
      <c r="H128" s="36"/>
      <c r="I128" s="36"/>
      <c r="J128" s="36"/>
      <c r="K128" s="36"/>
      <c r="L128" s="36"/>
      <c r="M128" s="36"/>
      <c r="N128" s="36"/>
      <c r="O128" s="36"/>
      <c r="P128" s="36"/>
      <c r="Q128" s="36"/>
      <c r="R128" s="36"/>
      <c r="S128" s="36"/>
      <c r="T128" s="36"/>
      <c r="U128" s="36"/>
      <c r="V128" s="36"/>
      <c r="W128" s="36"/>
      <c r="X128" s="36"/>
      <c r="Y128" s="36"/>
      <c r="Z128" s="36"/>
      <c r="AA128" s="36"/>
      <c r="AB128" s="36"/>
      <c r="AC128" s="36"/>
    </row>
    <row r="129" spans="2:29">
      <c r="B129" s="36" t="s">
        <v>2478</v>
      </c>
      <c r="C129" s="36" t="s">
        <v>2477</v>
      </c>
      <c r="D129" s="36"/>
      <c r="E129" s="36"/>
      <c r="F129" s="36"/>
      <c r="G129" s="36"/>
      <c r="H129" s="36"/>
      <c r="I129" s="36"/>
      <c r="J129" s="36"/>
      <c r="K129" s="36"/>
      <c r="L129" s="36"/>
      <c r="M129" s="36"/>
      <c r="N129" s="36"/>
      <c r="O129" s="36"/>
      <c r="P129" s="36"/>
      <c r="Q129" s="36"/>
      <c r="R129" s="36"/>
      <c r="S129" s="36"/>
      <c r="T129" s="36"/>
      <c r="U129" s="36"/>
      <c r="V129" s="36"/>
      <c r="W129" s="36"/>
      <c r="X129" s="36"/>
      <c r="Y129" s="36"/>
      <c r="Z129" s="36"/>
      <c r="AA129" s="36"/>
      <c r="AB129" s="36"/>
      <c r="AC129" s="36"/>
    </row>
    <row r="130" spans="2:29">
      <c r="B130" s="36"/>
      <c r="C130" s="36" t="s">
        <v>2476</v>
      </c>
      <c r="D130" s="36"/>
      <c r="E130" s="36"/>
      <c r="F130" s="36"/>
      <c r="G130" s="36"/>
      <c r="H130" s="36"/>
      <c r="I130" s="36"/>
      <c r="J130" s="36"/>
      <c r="K130" s="36"/>
      <c r="L130" s="36"/>
      <c r="M130" s="36"/>
      <c r="N130" s="36"/>
      <c r="O130" s="36"/>
      <c r="P130" s="36"/>
      <c r="Q130" s="36"/>
      <c r="R130" s="36"/>
      <c r="S130" s="36"/>
      <c r="T130" s="36"/>
      <c r="U130" s="36"/>
      <c r="V130" s="36"/>
      <c r="W130" s="36"/>
      <c r="X130" s="36"/>
      <c r="Y130" s="36"/>
      <c r="Z130" s="36"/>
      <c r="AA130" s="36"/>
      <c r="AB130" s="36"/>
      <c r="AC130" s="36"/>
    </row>
    <row r="131" spans="2:29">
      <c r="B131" s="36"/>
      <c r="C131" s="36" t="s">
        <v>2475</v>
      </c>
      <c r="D131" s="36"/>
      <c r="E131" s="36"/>
      <c r="F131" s="36"/>
      <c r="G131" s="36"/>
      <c r="H131" s="36"/>
      <c r="I131" s="36"/>
      <c r="J131" s="36"/>
      <c r="K131" s="36"/>
      <c r="L131" s="36"/>
      <c r="M131" s="36"/>
      <c r="N131" s="36"/>
      <c r="O131" s="36"/>
      <c r="P131" s="36"/>
      <c r="Q131" s="36"/>
      <c r="R131" s="36"/>
      <c r="S131" s="36"/>
      <c r="T131" s="36"/>
      <c r="U131" s="36"/>
      <c r="V131" s="36"/>
      <c r="W131" s="36"/>
      <c r="X131" s="36"/>
      <c r="Y131" s="36"/>
      <c r="Z131" s="36"/>
      <c r="AA131" s="36"/>
      <c r="AB131" s="36"/>
      <c r="AC131" s="36"/>
    </row>
    <row r="132" spans="2:29">
      <c r="B132" s="36"/>
      <c r="C132" s="36" t="s">
        <v>2474</v>
      </c>
      <c r="D132" s="36"/>
      <c r="E132" s="36"/>
      <c r="F132" s="36"/>
      <c r="G132" s="36"/>
      <c r="H132" s="36"/>
      <c r="I132" s="36"/>
      <c r="J132" s="36"/>
      <c r="K132" s="36"/>
      <c r="L132" s="36"/>
      <c r="M132" s="36"/>
      <c r="N132" s="36"/>
      <c r="O132" s="36"/>
      <c r="P132" s="36"/>
      <c r="Q132" s="36"/>
      <c r="R132" s="36"/>
      <c r="S132" s="36"/>
      <c r="T132" s="36"/>
      <c r="U132" s="36"/>
      <c r="V132" s="36"/>
      <c r="W132" s="36"/>
      <c r="X132" s="36"/>
      <c r="Y132" s="36"/>
      <c r="Z132" s="36"/>
      <c r="AA132" s="36"/>
      <c r="AB132" s="36"/>
      <c r="AC132" s="36"/>
    </row>
    <row r="133" spans="2:29">
      <c r="B133" s="36"/>
      <c r="C133" s="36" t="s">
        <v>2473</v>
      </c>
      <c r="D133" s="36"/>
      <c r="E133" s="36"/>
      <c r="F133" s="36"/>
      <c r="G133" s="36"/>
      <c r="H133" s="36"/>
      <c r="I133" s="36"/>
      <c r="J133" s="36"/>
      <c r="K133" s="36"/>
      <c r="L133" s="36"/>
      <c r="M133" s="36"/>
      <c r="N133" s="36"/>
      <c r="O133" s="36"/>
      <c r="P133" s="36"/>
      <c r="Q133" s="36"/>
      <c r="R133" s="36"/>
      <c r="S133" s="36"/>
      <c r="T133" s="36"/>
      <c r="U133" s="36"/>
      <c r="V133" s="36"/>
      <c r="W133" s="36"/>
      <c r="X133" s="36"/>
      <c r="Y133" s="36"/>
      <c r="Z133" s="36"/>
      <c r="AA133" s="36"/>
      <c r="AB133" s="36"/>
      <c r="AC133" s="36"/>
    </row>
    <row r="134" spans="2:29">
      <c r="B134" s="36"/>
      <c r="C134" s="36"/>
      <c r="D134" s="36"/>
      <c r="E134" s="36"/>
      <c r="F134" s="36"/>
      <c r="G134" s="36"/>
      <c r="H134" s="36"/>
      <c r="I134" s="36"/>
      <c r="J134" s="36"/>
      <c r="K134" s="36"/>
      <c r="L134" s="36"/>
      <c r="M134" s="36"/>
      <c r="N134" s="36"/>
      <c r="O134" s="36"/>
      <c r="P134" s="36"/>
      <c r="Q134" s="36"/>
      <c r="R134" s="36"/>
      <c r="S134" s="36"/>
      <c r="T134" s="36"/>
      <c r="U134" s="36"/>
      <c r="V134" s="36"/>
      <c r="W134" s="36"/>
      <c r="X134" s="36"/>
      <c r="Y134" s="36"/>
      <c r="Z134" s="36"/>
      <c r="AA134" s="36"/>
      <c r="AB134" s="36"/>
      <c r="AC134" s="36"/>
    </row>
    <row r="135" spans="2:29">
      <c r="B135" s="36"/>
      <c r="C135" s="36"/>
      <c r="D135" s="36"/>
      <c r="E135" s="36"/>
      <c r="F135" s="36"/>
      <c r="G135" s="36"/>
      <c r="H135" s="36"/>
      <c r="I135" s="36"/>
      <c r="J135" s="36"/>
      <c r="K135" s="36"/>
      <c r="L135" s="36"/>
      <c r="M135" s="36"/>
      <c r="N135" s="36"/>
      <c r="O135" s="36"/>
      <c r="P135" s="36"/>
      <c r="Q135" s="36"/>
      <c r="R135" s="36"/>
      <c r="S135" s="36"/>
      <c r="T135" s="36"/>
      <c r="U135" s="36"/>
      <c r="V135" s="36"/>
      <c r="W135" s="36"/>
      <c r="X135" s="36"/>
      <c r="Y135" s="36"/>
      <c r="Z135" s="36"/>
      <c r="AA135" s="36"/>
      <c r="AB135" s="36"/>
      <c r="AC135" s="36"/>
    </row>
    <row r="136" spans="2:29">
      <c r="B136" s="36" t="s">
        <v>2472</v>
      </c>
      <c r="C136" s="36" t="s">
        <v>2471</v>
      </c>
      <c r="D136" s="36"/>
      <c r="E136" s="36"/>
      <c r="F136" s="36"/>
      <c r="G136" s="36"/>
      <c r="H136" s="36"/>
      <c r="I136" s="36"/>
      <c r="J136" s="36"/>
      <c r="K136" s="36"/>
      <c r="L136" s="36"/>
      <c r="M136" s="36"/>
      <c r="N136" s="36"/>
      <c r="O136" s="36"/>
      <c r="P136" s="36"/>
      <c r="Q136" s="36"/>
      <c r="R136" s="36"/>
      <c r="S136" s="36"/>
      <c r="T136" s="36"/>
      <c r="U136" s="36"/>
      <c r="V136" s="36"/>
      <c r="W136" s="36"/>
      <c r="X136" s="36"/>
      <c r="Y136" s="36"/>
      <c r="Z136" s="36"/>
      <c r="AA136" s="36"/>
      <c r="AB136" s="36"/>
      <c r="AC136" s="36"/>
    </row>
    <row r="137" spans="2:29">
      <c r="B137" s="36"/>
      <c r="C137" s="36" t="s">
        <v>2470</v>
      </c>
      <c r="D137" s="36"/>
      <c r="E137" s="36"/>
      <c r="F137" s="36"/>
      <c r="G137" s="36"/>
      <c r="H137" s="36"/>
      <c r="I137" s="36"/>
      <c r="J137" s="36"/>
      <c r="K137" s="36"/>
      <c r="L137" s="36"/>
      <c r="M137" s="36"/>
      <c r="N137" s="36"/>
      <c r="O137" s="36"/>
      <c r="P137" s="36"/>
      <c r="Q137" s="36"/>
      <c r="R137" s="36"/>
      <c r="S137" s="36"/>
      <c r="T137" s="36"/>
      <c r="U137" s="36"/>
      <c r="V137" s="36"/>
      <c r="W137" s="36"/>
      <c r="X137" s="36"/>
      <c r="Y137" s="36"/>
      <c r="Z137" s="36"/>
      <c r="AA137" s="36"/>
      <c r="AB137" s="36"/>
      <c r="AC137" s="36"/>
    </row>
    <row r="138" spans="2:29">
      <c r="B138" s="36"/>
      <c r="C138" s="36"/>
      <c r="D138" s="36"/>
      <c r="E138" s="36"/>
      <c r="F138" s="36"/>
      <c r="G138" s="36"/>
      <c r="H138" s="36"/>
      <c r="I138" s="36"/>
      <c r="J138" s="36"/>
      <c r="K138" s="36"/>
      <c r="L138" s="36"/>
      <c r="M138" s="36"/>
      <c r="N138" s="36"/>
      <c r="O138" s="36"/>
      <c r="P138" s="36"/>
      <c r="Q138" s="36"/>
      <c r="R138" s="36"/>
      <c r="S138" s="36"/>
      <c r="T138" s="36"/>
      <c r="U138" s="36"/>
      <c r="V138" s="36"/>
      <c r="W138" s="36"/>
      <c r="X138" s="36"/>
      <c r="Y138" s="36"/>
      <c r="Z138" s="36"/>
      <c r="AA138" s="36"/>
      <c r="AB138" s="36"/>
      <c r="AC138" s="36"/>
    </row>
    <row r="139" spans="2:29">
      <c r="B139" s="36"/>
      <c r="C139" s="36"/>
      <c r="D139" s="36"/>
      <c r="E139" s="36"/>
      <c r="F139" s="36"/>
      <c r="G139" s="36"/>
      <c r="H139" s="36"/>
      <c r="I139" s="36"/>
      <c r="J139" s="36"/>
      <c r="K139" s="36"/>
      <c r="L139" s="36"/>
      <c r="M139" s="36"/>
      <c r="N139" s="36"/>
      <c r="O139" s="36"/>
      <c r="P139" s="36"/>
      <c r="Q139" s="36"/>
      <c r="R139" s="36"/>
      <c r="S139" s="36"/>
      <c r="T139" s="36"/>
      <c r="U139" s="36"/>
      <c r="V139" s="36"/>
      <c r="W139" s="36"/>
      <c r="X139" s="36"/>
      <c r="Y139" s="36"/>
      <c r="Z139" s="36"/>
      <c r="AA139" s="36"/>
      <c r="AB139" s="36"/>
      <c r="AC139" s="36"/>
    </row>
    <row r="140" spans="2:29">
      <c r="B140" s="36"/>
      <c r="C140" s="36"/>
      <c r="D140" s="36"/>
      <c r="E140" s="36"/>
      <c r="F140" s="36"/>
      <c r="G140" s="36"/>
      <c r="H140" s="36"/>
      <c r="I140" s="36"/>
      <c r="J140" s="36"/>
      <c r="K140" s="36"/>
      <c r="L140" s="36"/>
      <c r="M140" s="36"/>
      <c r="N140" s="36"/>
      <c r="O140" s="36"/>
      <c r="P140" s="36"/>
      <c r="Q140" s="36"/>
      <c r="R140" s="36"/>
      <c r="S140" s="36"/>
      <c r="T140" s="36"/>
      <c r="U140" s="36"/>
      <c r="V140" s="36"/>
      <c r="W140" s="36"/>
      <c r="X140" s="36"/>
      <c r="Y140" s="36"/>
      <c r="Z140" s="36"/>
      <c r="AA140" s="36"/>
      <c r="AB140" s="36"/>
      <c r="AC140" s="36"/>
    </row>
    <row r="141" spans="2:29">
      <c r="B141" s="36"/>
      <c r="C141" s="36"/>
      <c r="D141" s="36"/>
      <c r="E141" s="36"/>
      <c r="F141" s="36"/>
      <c r="G141" s="36"/>
      <c r="H141" s="36"/>
      <c r="I141" s="36"/>
      <c r="J141" s="36"/>
      <c r="K141" s="36"/>
      <c r="L141" s="36"/>
      <c r="M141" s="36"/>
      <c r="N141" s="36"/>
      <c r="O141" s="36"/>
      <c r="P141" s="36"/>
      <c r="Q141" s="36"/>
      <c r="R141" s="36"/>
      <c r="S141" s="36"/>
      <c r="T141" s="36"/>
      <c r="U141" s="36"/>
      <c r="V141" s="36"/>
      <c r="W141" s="36"/>
      <c r="X141" s="36"/>
      <c r="Y141" s="36"/>
      <c r="Z141" s="36"/>
      <c r="AA141" s="36"/>
      <c r="AB141" s="36"/>
      <c r="AC141" s="36"/>
    </row>
    <row r="142" spans="2:29">
      <c r="B142" s="36"/>
      <c r="C142" s="36"/>
      <c r="D142" s="36"/>
      <c r="E142" s="36"/>
      <c r="F142" s="36"/>
      <c r="G142" s="36"/>
      <c r="H142" s="36"/>
      <c r="I142" s="36"/>
      <c r="J142" s="36"/>
      <c r="K142" s="36"/>
      <c r="L142" s="36"/>
      <c r="M142" s="36"/>
      <c r="N142" s="36"/>
      <c r="O142" s="36"/>
      <c r="P142" s="36"/>
      <c r="Q142" s="36"/>
      <c r="R142" s="36"/>
      <c r="S142" s="36"/>
      <c r="T142" s="36"/>
      <c r="U142" s="36"/>
      <c r="V142" s="36"/>
      <c r="W142" s="36"/>
      <c r="X142" s="36"/>
      <c r="Y142" s="36"/>
      <c r="Z142" s="36"/>
      <c r="AA142" s="36"/>
      <c r="AB142" s="36"/>
      <c r="AC142" s="36"/>
    </row>
    <row r="143" spans="2:29">
      <c r="B143" s="36" t="s">
        <v>2469</v>
      </c>
      <c r="C143" s="36"/>
      <c r="D143" s="36"/>
      <c r="E143" s="36"/>
      <c r="F143" s="36"/>
      <c r="G143" s="36"/>
      <c r="H143" s="36"/>
      <c r="I143" s="36"/>
      <c r="J143" s="36"/>
      <c r="K143" s="36"/>
      <c r="L143" s="36"/>
      <c r="M143" s="36"/>
      <c r="N143" s="36"/>
      <c r="O143" s="36"/>
      <c r="P143" s="36"/>
      <c r="Q143" s="36"/>
      <c r="R143" s="36"/>
      <c r="S143" s="36"/>
      <c r="T143" s="36"/>
      <c r="U143" s="36"/>
      <c r="V143" s="36"/>
      <c r="W143" s="36"/>
      <c r="X143" s="36"/>
      <c r="Y143" s="36"/>
      <c r="Z143" s="36"/>
      <c r="AA143" s="36"/>
      <c r="AB143" s="36"/>
      <c r="AC143" s="36"/>
    </row>
    <row r="144" spans="2:29">
      <c r="B144" s="172" t="s">
        <v>2459</v>
      </c>
      <c r="C144" s="172"/>
      <c r="D144" s="171">
        <v>43466</v>
      </c>
      <c r="E144" s="171">
        <v>43831</v>
      </c>
      <c r="F144" s="171">
        <v>44197</v>
      </c>
      <c r="G144" s="171">
        <v>44562</v>
      </c>
      <c r="H144" s="171">
        <v>44927</v>
      </c>
      <c r="I144" s="36"/>
      <c r="J144" s="36"/>
      <c r="K144" s="36"/>
      <c r="L144" s="36"/>
      <c r="M144" s="36"/>
      <c r="N144" s="36"/>
      <c r="O144" s="36"/>
      <c r="P144" s="36"/>
      <c r="Q144" s="36"/>
      <c r="R144" s="36"/>
      <c r="S144" s="36"/>
      <c r="T144" s="36"/>
      <c r="U144" s="36"/>
      <c r="V144" s="36"/>
      <c r="W144" s="36"/>
      <c r="X144" s="36"/>
      <c r="Y144" s="36"/>
      <c r="Z144" s="36"/>
      <c r="AA144" s="36"/>
      <c r="AB144" s="36"/>
      <c r="AC144" s="36"/>
    </row>
    <row r="145" spans="2:29">
      <c r="B145" s="159"/>
      <c r="C145" s="159"/>
      <c r="D145" s="158"/>
      <c r="E145" s="158"/>
      <c r="F145" s="158"/>
      <c r="G145" s="158"/>
      <c r="H145" s="158"/>
      <c r="I145" s="36"/>
      <c r="J145" s="36"/>
      <c r="K145" s="36"/>
      <c r="L145" s="36"/>
      <c r="M145" s="36"/>
      <c r="N145" s="36"/>
      <c r="O145" s="36"/>
      <c r="P145" s="36"/>
      <c r="Q145" s="36"/>
      <c r="R145" s="36"/>
      <c r="S145" s="36"/>
      <c r="T145" s="36"/>
      <c r="U145" s="36"/>
      <c r="V145" s="36"/>
      <c r="W145" s="36"/>
      <c r="X145" s="36"/>
      <c r="Y145" s="36"/>
      <c r="Z145" s="36"/>
      <c r="AA145" s="36"/>
      <c r="AB145" s="36"/>
      <c r="AC145" s="36"/>
    </row>
    <row r="146" spans="2:29">
      <c r="B146" s="164" t="s">
        <v>2296</v>
      </c>
      <c r="C146" s="164"/>
      <c r="D146" s="163">
        <v>273402.5</v>
      </c>
      <c r="E146" s="163">
        <v>411665.26</v>
      </c>
      <c r="F146" s="163">
        <v>367827.13</v>
      </c>
      <c r="G146" s="163">
        <v>369270.87</v>
      </c>
      <c r="H146" s="163">
        <v>594417.38</v>
      </c>
      <c r="I146" s="36"/>
      <c r="J146" s="36"/>
      <c r="K146" s="36"/>
      <c r="L146" s="36"/>
      <c r="M146" s="36"/>
      <c r="N146" s="36"/>
      <c r="O146" s="36"/>
      <c r="P146" s="36"/>
      <c r="Q146" s="36"/>
      <c r="R146" s="36"/>
      <c r="S146" s="36"/>
      <c r="T146" s="36"/>
      <c r="U146" s="36"/>
      <c r="V146" s="36"/>
      <c r="W146" s="36"/>
      <c r="X146" s="36"/>
      <c r="Y146" s="36"/>
      <c r="Z146" s="36"/>
      <c r="AA146" s="36"/>
      <c r="AB146" s="36"/>
      <c r="AC146" s="36"/>
    </row>
    <row r="147" spans="2:29">
      <c r="B147" s="155" t="s">
        <v>2279</v>
      </c>
      <c r="C147" s="155"/>
      <c r="D147" s="162">
        <v>0.20599999999999999</v>
      </c>
      <c r="E147" s="162">
        <v>0.50570000000000004</v>
      </c>
      <c r="F147" s="162">
        <v>-0.1065</v>
      </c>
      <c r="G147" s="162">
        <v>3.8999999999999998E-3</v>
      </c>
      <c r="H147" s="162">
        <v>0.60970000000000002</v>
      </c>
      <c r="I147" s="36"/>
      <c r="J147" s="36"/>
      <c r="K147" s="36"/>
      <c r="L147" s="36"/>
      <c r="M147" s="36"/>
      <c r="N147" s="36"/>
      <c r="O147" s="36"/>
      <c r="P147" s="36"/>
      <c r="Q147" s="36"/>
      <c r="R147" s="36"/>
      <c r="S147" s="36"/>
      <c r="T147" s="36"/>
      <c r="U147" s="36"/>
      <c r="V147" s="36"/>
      <c r="W147" s="36"/>
      <c r="X147" s="36"/>
      <c r="Y147" s="36"/>
      <c r="Z147" s="36"/>
      <c r="AA147" s="36"/>
      <c r="AB147" s="36"/>
      <c r="AC147" s="36"/>
    </row>
    <row r="148" spans="2:29">
      <c r="B148" s="170" t="s">
        <v>2295</v>
      </c>
      <c r="C148" s="170"/>
      <c r="D148" s="169"/>
      <c r="E148" s="169"/>
      <c r="F148" s="169"/>
      <c r="G148" s="169"/>
      <c r="H148" s="169"/>
      <c r="I148" s="36"/>
      <c r="J148" s="36"/>
      <c r="K148" s="36"/>
      <c r="L148" s="36"/>
      <c r="M148" s="36"/>
      <c r="N148" s="36"/>
      <c r="O148" s="36"/>
      <c r="P148" s="36"/>
      <c r="Q148" s="36"/>
      <c r="R148" s="36"/>
      <c r="S148" s="36"/>
      <c r="T148" s="36"/>
      <c r="U148" s="36"/>
      <c r="V148" s="36"/>
      <c r="W148" s="36"/>
      <c r="X148" s="36"/>
      <c r="Y148" s="36"/>
      <c r="Z148" s="36"/>
      <c r="AA148" s="36"/>
      <c r="AB148" s="36"/>
      <c r="AC148" s="36"/>
    </row>
    <row r="149" spans="2:29">
      <c r="B149" s="168" t="s">
        <v>2468</v>
      </c>
      <c r="C149" s="168"/>
      <c r="D149" s="167">
        <v>16832.651999999998</v>
      </c>
      <c r="E149" s="167">
        <v>15640.876</v>
      </c>
      <c r="F149" s="167">
        <v>31809.758999999998</v>
      </c>
      <c r="G149" s="167">
        <v>38251</v>
      </c>
      <c r="H149" s="167"/>
      <c r="I149" s="36"/>
      <c r="J149" s="36"/>
      <c r="K149" s="36"/>
      <c r="L149" s="36"/>
      <c r="M149" s="36"/>
      <c r="N149" s="36"/>
      <c r="O149" s="36"/>
      <c r="P149" s="36"/>
      <c r="Q149" s="36"/>
      <c r="R149" s="36"/>
      <c r="S149" s="36"/>
      <c r="T149" s="36"/>
      <c r="U149" s="36"/>
      <c r="V149" s="36"/>
      <c r="W149" s="36"/>
      <c r="X149" s="36"/>
      <c r="Y149" s="36"/>
      <c r="Z149" s="36"/>
      <c r="AA149" s="36"/>
      <c r="AB149" s="36"/>
      <c r="AC149" s="36"/>
    </row>
    <row r="150" spans="2:29">
      <c r="B150" s="168" t="s">
        <v>2467</v>
      </c>
      <c r="C150" s="168"/>
      <c r="D150" s="167">
        <v>255923.11300000001</v>
      </c>
      <c r="E150" s="167">
        <v>395593.054</v>
      </c>
      <c r="F150" s="167">
        <v>335523.64799999999</v>
      </c>
      <c r="G150" s="167">
        <v>331019</v>
      </c>
      <c r="H150" s="167"/>
      <c r="I150" s="36"/>
      <c r="J150" s="36"/>
      <c r="K150" s="36"/>
      <c r="L150" s="36"/>
      <c r="M150" s="36"/>
      <c r="N150" s="36"/>
      <c r="O150" s="36"/>
      <c r="P150" s="36"/>
      <c r="Q150" s="36"/>
      <c r="R150" s="36"/>
      <c r="S150" s="36"/>
      <c r="T150" s="36"/>
      <c r="U150" s="36"/>
      <c r="V150" s="36"/>
      <c r="W150" s="36"/>
      <c r="X150" s="36"/>
      <c r="Y150" s="36"/>
      <c r="Z150" s="36"/>
      <c r="AA150" s="36"/>
      <c r="AB150" s="36"/>
      <c r="AC150" s="36"/>
    </row>
    <row r="151" spans="2:29">
      <c r="B151" s="168" t="s">
        <v>2466</v>
      </c>
      <c r="C151" s="168"/>
      <c r="D151" s="167">
        <v>646.73699999999997</v>
      </c>
      <c r="E151" s="167">
        <v>431.334</v>
      </c>
      <c r="F151" s="167">
        <v>493.72699999999998</v>
      </c>
      <c r="G151" s="167"/>
      <c r="H151" s="167"/>
      <c r="I151" s="36"/>
      <c r="J151" s="36"/>
      <c r="K151" s="36"/>
      <c r="L151" s="36"/>
      <c r="M151" s="36"/>
      <c r="N151" s="36"/>
      <c r="O151" s="36"/>
      <c r="P151" s="36"/>
      <c r="Q151" s="36"/>
      <c r="R151" s="36"/>
      <c r="S151" s="36"/>
      <c r="T151" s="36"/>
      <c r="U151" s="36"/>
      <c r="V151" s="36"/>
      <c r="W151" s="36"/>
      <c r="X151" s="36"/>
      <c r="Y151" s="36"/>
      <c r="Z151" s="36"/>
      <c r="AA151" s="36"/>
      <c r="AB151" s="36"/>
      <c r="AC151" s="36"/>
    </row>
    <row r="152" spans="2:29">
      <c r="B152" s="166" t="s">
        <v>2288</v>
      </c>
      <c r="C152" s="166"/>
      <c r="D152" s="165">
        <v>48832.81</v>
      </c>
      <c r="E152" s="165">
        <v>104490.08</v>
      </c>
      <c r="F152" s="165">
        <v>60849.62</v>
      </c>
      <c r="G152" s="165">
        <v>56073.31</v>
      </c>
      <c r="H152" s="165"/>
      <c r="I152" s="36"/>
      <c r="J152" s="36"/>
      <c r="K152" s="36"/>
      <c r="L152" s="36"/>
      <c r="M152" s="36"/>
      <c r="N152" s="36"/>
      <c r="O152" s="36"/>
      <c r="P152" s="36"/>
      <c r="Q152" s="36"/>
      <c r="R152" s="36"/>
      <c r="S152" s="36"/>
      <c r="T152" s="36"/>
      <c r="U152" s="36"/>
      <c r="V152" s="36"/>
      <c r="W152" s="36"/>
      <c r="X152" s="36"/>
      <c r="Y152" s="36"/>
      <c r="Z152" s="36"/>
      <c r="AA152" s="36"/>
      <c r="AB152" s="36"/>
      <c r="AC152" s="36"/>
    </row>
    <row r="153" spans="2:29">
      <c r="B153" s="155" t="s">
        <v>2287</v>
      </c>
      <c r="C153" s="155"/>
      <c r="D153" s="162">
        <v>0.17860000000000001</v>
      </c>
      <c r="E153" s="162">
        <v>0.25380000000000003</v>
      </c>
      <c r="F153" s="162">
        <v>0.16539999999999999</v>
      </c>
      <c r="G153" s="162">
        <v>0.15179999999999999</v>
      </c>
      <c r="H153" s="162"/>
      <c r="I153" s="36"/>
      <c r="J153" s="36"/>
      <c r="K153" s="36"/>
      <c r="L153" s="36"/>
      <c r="M153" s="36"/>
      <c r="N153" s="36"/>
      <c r="O153" s="36"/>
      <c r="P153" s="36"/>
      <c r="Q153" s="36"/>
      <c r="R153" s="36"/>
      <c r="S153" s="36"/>
      <c r="T153" s="36"/>
      <c r="U153" s="36"/>
      <c r="V153" s="36"/>
      <c r="W153" s="36"/>
      <c r="X153" s="36"/>
      <c r="Y153" s="36"/>
      <c r="Z153" s="36"/>
      <c r="AA153" s="36"/>
      <c r="AB153" s="36"/>
      <c r="AC153" s="36"/>
    </row>
    <row r="154" spans="2:29">
      <c r="B154" s="164" t="s">
        <v>2286</v>
      </c>
      <c r="C154" s="164"/>
      <c r="D154" s="163">
        <v>25286.67</v>
      </c>
      <c r="E154" s="163">
        <v>75727.69</v>
      </c>
      <c r="F154" s="163">
        <v>32732.36</v>
      </c>
      <c r="G154" s="163">
        <v>24798.06</v>
      </c>
      <c r="H154" s="163">
        <v>16716.97</v>
      </c>
      <c r="I154" s="36"/>
      <c r="J154" s="36"/>
      <c r="K154" s="36"/>
      <c r="L154" s="36"/>
      <c r="M154" s="36"/>
      <c r="N154" s="36"/>
      <c r="O154" s="36"/>
      <c r="P154" s="36"/>
      <c r="Q154" s="36"/>
      <c r="R154" s="36"/>
      <c r="S154" s="36"/>
      <c r="T154" s="36"/>
      <c r="U154" s="36"/>
      <c r="V154" s="36"/>
      <c r="W154" s="36"/>
      <c r="X154" s="36"/>
      <c r="Y154" s="36"/>
      <c r="Z154" s="36"/>
      <c r="AA154" s="36"/>
      <c r="AB154" s="36"/>
      <c r="AC154" s="36"/>
    </row>
    <row r="155" spans="2:29">
      <c r="B155" s="155" t="s">
        <v>2285</v>
      </c>
      <c r="C155" s="155"/>
      <c r="D155" s="162">
        <v>9.2499999999999999E-2</v>
      </c>
      <c r="E155" s="162">
        <v>0.184</v>
      </c>
      <c r="F155" s="162">
        <v>8.8999999999999996E-2</v>
      </c>
      <c r="G155" s="162">
        <v>6.7199999999999996E-2</v>
      </c>
      <c r="H155" s="162">
        <v>2.81E-2</v>
      </c>
      <c r="I155" s="36"/>
      <c r="J155" s="36"/>
      <c r="K155" s="36"/>
      <c r="L155" s="36"/>
      <c r="M155" s="36"/>
      <c r="N155" s="36"/>
      <c r="O155" s="36"/>
      <c r="P155" s="36"/>
      <c r="Q155" s="36"/>
      <c r="R155" s="36"/>
      <c r="S155" s="36"/>
      <c r="T155" s="36"/>
      <c r="U155" s="36"/>
      <c r="V155" s="36"/>
      <c r="W155" s="36"/>
      <c r="X155" s="36"/>
      <c r="Y155" s="36"/>
      <c r="Z155" s="36"/>
      <c r="AA155" s="36"/>
      <c r="AB155" s="36"/>
      <c r="AC155" s="36"/>
    </row>
    <row r="156" spans="2:29">
      <c r="B156" s="155" t="s">
        <v>2279</v>
      </c>
      <c r="C156" s="155"/>
      <c r="D156" s="162">
        <v>3.0958999999999999</v>
      </c>
      <c r="E156" s="162">
        <v>1.9947999999999999</v>
      </c>
      <c r="F156" s="162">
        <v>-0.56779999999999997</v>
      </c>
      <c r="G156" s="162">
        <v>-0.2424</v>
      </c>
      <c r="H156" s="162">
        <v>-0.32590000000000002</v>
      </c>
      <c r="I156" s="36"/>
      <c r="J156" s="36"/>
      <c r="K156" s="36"/>
      <c r="L156" s="36"/>
      <c r="M156" s="36"/>
      <c r="N156" s="36"/>
      <c r="O156" s="36"/>
      <c r="P156" s="36"/>
      <c r="Q156" s="36"/>
      <c r="R156" s="36"/>
      <c r="S156" s="36"/>
      <c r="T156" s="36"/>
      <c r="U156" s="36"/>
      <c r="V156" s="36"/>
      <c r="W156" s="36"/>
      <c r="X156" s="36"/>
      <c r="Y156" s="36"/>
      <c r="Z156" s="36"/>
      <c r="AA156" s="36"/>
      <c r="AB156" s="36"/>
      <c r="AC156" s="36"/>
    </row>
    <row r="157" spans="2:29">
      <c r="B157" s="166" t="s">
        <v>2284</v>
      </c>
      <c r="C157" s="166"/>
      <c r="D157" s="165">
        <v>31733.21</v>
      </c>
      <c r="E157" s="165">
        <v>84205.98</v>
      </c>
      <c r="F157" s="165">
        <v>42730.81</v>
      </c>
      <c r="G157" s="165">
        <v>38306.97</v>
      </c>
      <c r="H157" s="165"/>
      <c r="I157" s="36"/>
      <c r="J157" s="36"/>
      <c r="K157" s="36"/>
      <c r="L157" s="36"/>
      <c r="M157" s="36"/>
      <c r="N157" s="36"/>
      <c r="O157" s="36"/>
      <c r="P157" s="36"/>
      <c r="Q157" s="36"/>
      <c r="R157" s="36"/>
      <c r="S157" s="36"/>
      <c r="T157" s="36"/>
      <c r="U157" s="36"/>
      <c r="V157" s="36"/>
      <c r="W157" s="36"/>
      <c r="X157" s="36"/>
      <c r="Y157" s="36"/>
      <c r="Z157" s="36"/>
      <c r="AA157" s="36"/>
      <c r="AB157" s="36"/>
      <c r="AC157" s="36"/>
    </row>
    <row r="158" spans="2:29">
      <c r="B158" s="155" t="s">
        <v>2283</v>
      </c>
      <c r="C158" s="155"/>
      <c r="D158" s="162">
        <v>0.11609999999999999</v>
      </c>
      <c r="E158" s="162">
        <v>0.20449999999999999</v>
      </c>
      <c r="F158" s="162">
        <v>0.1162</v>
      </c>
      <c r="G158" s="162">
        <v>0.1037</v>
      </c>
      <c r="H158" s="162"/>
      <c r="I158" s="36"/>
      <c r="J158" s="36"/>
      <c r="K158" s="36"/>
      <c r="L158" s="36"/>
      <c r="M158" s="36"/>
      <c r="N158" s="36"/>
      <c r="O158" s="36"/>
      <c r="P158" s="36"/>
      <c r="Q158" s="36"/>
      <c r="R158" s="36"/>
      <c r="S158" s="36"/>
      <c r="T158" s="36"/>
      <c r="U158" s="36"/>
      <c r="V158" s="36"/>
      <c r="W158" s="36"/>
      <c r="X158" s="36"/>
      <c r="Y158" s="36"/>
      <c r="Z158" s="36"/>
      <c r="AA158" s="36"/>
      <c r="AB158" s="36"/>
      <c r="AC158" s="36"/>
    </row>
    <row r="159" spans="2:29">
      <c r="B159" s="166" t="s">
        <v>2282</v>
      </c>
      <c r="C159" s="166"/>
      <c r="D159" s="165">
        <v>23830.63</v>
      </c>
      <c r="E159" s="165">
        <v>73983.69</v>
      </c>
      <c r="F159" s="165">
        <v>28459.96</v>
      </c>
      <c r="G159" s="165">
        <v>28900.1</v>
      </c>
      <c r="H159" s="165">
        <v>2592.7800000000002</v>
      </c>
      <c r="I159" s="36"/>
      <c r="J159" s="36"/>
      <c r="K159" s="36"/>
      <c r="L159" s="36"/>
      <c r="M159" s="36"/>
      <c r="N159" s="36"/>
      <c r="O159" s="36"/>
      <c r="P159" s="36"/>
      <c r="Q159" s="36"/>
      <c r="R159" s="36"/>
      <c r="S159" s="36"/>
      <c r="T159" s="36"/>
      <c r="U159" s="36"/>
      <c r="V159" s="36"/>
      <c r="W159" s="36"/>
      <c r="X159" s="36"/>
      <c r="Y159" s="36"/>
      <c r="Z159" s="36"/>
      <c r="AA159" s="36"/>
      <c r="AB159" s="36"/>
      <c r="AC159" s="36"/>
    </row>
    <row r="160" spans="2:29">
      <c r="B160" s="164" t="s">
        <v>2281</v>
      </c>
      <c r="C160" s="164"/>
      <c r="D160" s="163">
        <v>17701.68</v>
      </c>
      <c r="E160" s="163">
        <v>57379.49</v>
      </c>
      <c r="F160" s="163">
        <v>14348.61</v>
      </c>
      <c r="G160" s="163">
        <v>20260.87</v>
      </c>
      <c r="H160" s="163">
        <v>-1194.9100000000001</v>
      </c>
      <c r="I160" s="36"/>
      <c r="J160" s="36"/>
      <c r="K160" s="36"/>
      <c r="L160" s="36"/>
      <c r="M160" s="36"/>
      <c r="N160" s="36"/>
      <c r="O160" s="36"/>
      <c r="P160" s="36"/>
      <c r="Q160" s="36"/>
      <c r="R160" s="36"/>
      <c r="S160" s="36"/>
      <c r="T160" s="36"/>
      <c r="U160" s="36"/>
      <c r="V160" s="36"/>
      <c r="W160" s="36"/>
      <c r="X160" s="36"/>
      <c r="Y160" s="36"/>
      <c r="Z160" s="36"/>
      <c r="AA160" s="36"/>
      <c r="AB160" s="36"/>
      <c r="AC160" s="36"/>
    </row>
    <row r="161" spans="2:29">
      <c r="B161" s="155" t="s">
        <v>2280</v>
      </c>
      <c r="C161" s="155"/>
      <c r="D161" s="162">
        <v>6.4699999999999994E-2</v>
      </c>
      <c r="E161" s="162">
        <v>0.1394</v>
      </c>
      <c r="F161" s="162">
        <v>3.9E-2</v>
      </c>
      <c r="G161" s="162">
        <v>5.4899999999999997E-2</v>
      </c>
      <c r="H161" s="162">
        <v>-2E-3</v>
      </c>
      <c r="I161" s="36"/>
      <c r="J161" s="36"/>
      <c r="K161" s="36"/>
      <c r="L161" s="36"/>
      <c r="M161" s="36"/>
      <c r="N161" s="36"/>
      <c r="O161" s="36"/>
      <c r="P161" s="36"/>
      <c r="Q161" s="36"/>
      <c r="R161" s="36"/>
      <c r="S161" s="36"/>
      <c r="T161" s="36"/>
      <c r="U161" s="36"/>
      <c r="V161" s="36"/>
      <c r="W161" s="36"/>
      <c r="X161" s="36"/>
      <c r="Y161" s="36"/>
      <c r="Z161" s="36"/>
      <c r="AA161" s="36"/>
      <c r="AB161" s="36"/>
      <c r="AC161" s="36"/>
    </row>
    <row r="162" spans="2:29">
      <c r="B162" s="155" t="s">
        <v>2279</v>
      </c>
      <c r="C162" s="155"/>
      <c r="D162" s="162" t="s">
        <v>2278</v>
      </c>
      <c r="E162" s="162">
        <v>2.2414999999999998</v>
      </c>
      <c r="F162" s="162">
        <v>-0.74990000000000001</v>
      </c>
      <c r="G162" s="162">
        <v>0.41199999999999998</v>
      </c>
      <c r="H162" s="162" t="s">
        <v>2277</v>
      </c>
      <c r="I162" s="36"/>
      <c r="J162" s="36"/>
      <c r="K162" s="36"/>
      <c r="L162" s="36"/>
      <c r="M162" s="36"/>
      <c r="N162" s="36"/>
      <c r="O162" s="36"/>
      <c r="P162" s="36"/>
      <c r="Q162" s="36"/>
      <c r="R162" s="36"/>
      <c r="S162" s="36"/>
      <c r="T162" s="36"/>
      <c r="U162" s="36"/>
      <c r="V162" s="36"/>
      <c r="W162" s="36"/>
      <c r="X162" s="36"/>
      <c r="Y162" s="36"/>
      <c r="Z162" s="36"/>
      <c r="AA162" s="36"/>
      <c r="AB162" s="36"/>
      <c r="AC162" s="36"/>
    </row>
    <row r="163" spans="2:29">
      <c r="B163" s="161" t="s">
        <v>2275</v>
      </c>
      <c r="C163" s="161"/>
      <c r="D163" s="160">
        <v>17701.68</v>
      </c>
      <c r="E163" s="160">
        <v>57379.49</v>
      </c>
      <c r="F163" s="160">
        <v>14348.61</v>
      </c>
      <c r="G163" s="160">
        <v>20260.87</v>
      </c>
      <c r="H163" s="160"/>
      <c r="I163" s="36"/>
      <c r="J163" s="36"/>
      <c r="K163" s="36"/>
      <c r="L163" s="36"/>
      <c r="M163" s="36"/>
      <c r="N163" s="36"/>
      <c r="O163" s="36"/>
      <c r="P163" s="36"/>
      <c r="Q163" s="36"/>
      <c r="R163" s="36"/>
      <c r="S163" s="36"/>
      <c r="T163" s="36"/>
      <c r="U163" s="36"/>
      <c r="V163" s="36"/>
      <c r="W163" s="36"/>
      <c r="X163" s="36"/>
      <c r="Y163" s="36"/>
      <c r="Z163" s="36"/>
      <c r="AA163" s="36"/>
      <c r="AB163" s="36"/>
      <c r="AC163" s="36"/>
    </row>
    <row r="164" spans="2:29">
      <c r="B164" s="159"/>
      <c r="C164" s="159"/>
      <c r="D164" s="158"/>
      <c r="E164" s="158"/>
      <c r="F164" s="158"/>
      <c r="G164" s="158"/>
      <c r="H164" s="158"/>
      <c r="I164" s="36"/>
      <c r="J164" s="36"/>
      <c r="K164" s="36"/>
      <c r="L164" s="36"/>
      <c r="M164" s="36"/>
      <c r="N164" s="36"/>
      <c r="O164" s="36"/>
      <c r="P164" s="36"/>
      <c r="Q164" s="36"/>
      <c r="R164" s="36"/>
      <c r="S164" s="36"/>
      <c r="T164" s="36"/>
      <c r="U164" s="36"/>
      <c r="V164" s="36"/>
      <c r="W164" s="36"/>
      <c r="X164" s="36"/>
      <c r="Y164" s="36"/>
      <c r="Z164" s="36"/>
      <c r="AA164" s="36"/>
      <c r="AB164" s="36"/>
      <c r="AC164" s="36"/>
    </row>
    <row r="165" spans="2:29">
      <c r="B165" s="157"/>
      <c r="C165" s="157"/>
      <c r="D165" s="156"/>
      <c r="E165" s="156"/>
      <c r="F165" s="156"/>
      <c r="G165" s="156"/>
      <c r="H165" s="156"/>
      <c r="I165" s="36"/>
      <c r="J165" s="36"/>
      <c r="K165" s="36"/>
      <c r="L165" s="36"/>
      <c r="M165" s="36"/>
      <c r="N165" s="36"/>
      <c r="O165" s="36"/>
      <c r="P165" s="36"/>
      <c r="Q165" s="36"/>
      <c r="R165" s="36"/>
      <c r="S165" s="36"/>
      <c r="T165" s="36"/>
      <c r="U165" s="36"/>
      <c r="V165" s="36"/>
      <c r="W165" s="36"/>
      <c r="X165" s="36"/>
      <c r="Y165" s="36"/>
      <c r="Z165" s="36"/>
      <c r="AA165" s="36"/>
      <c r="AB165" s="36"/>
      <c r="AC165" s="36"/>
    </row>
    <row r="166" spans="2:29">
      <c r="B166" s="155" t="s">
        <v>2465</v>
      </c>
      <c r="C166" s="36"/>
      <c r="D166" s="36"/>
      <c r="E166" s="36"/>
      <c r="F166" s="36"/>
      <c r="G166" s="36"/>
      <c r="H166" s="36"/>
      <c r="I166" s="36"/>
      <c r="J166" s="36"/>
      <c r="K166" s="36"/>
      <c r="L166" s="36"/>
      <c r="M166" s="36"/>
      <c r="N166" s="36"/>
      <c r="O166" s="36"/>
      <c r="P166" s="36"/>
      <c r="Q166" s="36"/>
      <c r="R166" s="36"/>
      <c r="S166" s="36"/>
      <c r="T166" s="36"/>
      <c r="U166" s="36"/>
      <c r="V166" s="36"/>
      <c r="W166" s="36"/>
      <c r="X166" s="36"/>
      <c r="Y166" s="36"/>
      <c r="Z166" s="36"/>
      <c r="AA166" s="36"/>
      <c r="AB166" s="36"/>
      <c r="AC166" s="36"/>
    </row>
    <row r="167" spans="2:29">
      <c r="B167" s="155" t="s">
        <v>2464</v>
      </c>
      <c r="C167" s="36"/>
      <c r="D167" s="36"/>
      <c r="E167" s="36"/>
      <c r="F167" s="36"/>
      <c r="G167" s="36"/>
      <c r="H167" s="36"/>
      <c r="I167" s="36"/>
      <c r="J167" s="36"/>
      <c r="K167" s="36"/>
      <c r="L167" s="36"/>
      <c r="M167" s="36"/>
      <c r="N167" s="36"/>
      <c r="O167" s="36"/>
      <c r="P167" s="36"/>
      <c r="Q167" s="36"/>
      <c r="R167" s="36"/>
      <c r="S167" s="36"/>
      <c r="T167" s="36"/>
      <c r="U167" s="36"/>
      <c r="V167" s="36"/>
      <c r="W167" s="36"/>
      <c r="X167" s="36"/>
      <c r="Y167" s="36"/>
      <c r="Z167" s="36"/>
      <c r="AA167" s="36"/>
      <c r="AB167" s="36"/>
      <c r="AC167" s="36"/>
    </row>
    <row r="168" spans="2:29">
      <c r="B168" s="36"/>
      <c r="C168" s="36"/>
      <c r="D168" s="36"/>
      <c r="E168" s="36"/>
      <c r="F168" s="36"/>
      <c r="G168" s="36"/>
      <c r="H168" s="36"/>
      <c r="I168" s="36"/>
      <c r="J168" s="36"/>
      <c r="K168" s="36"/>
      <c r="L168" s="36"/>
      <c r="M168" s="36"/>
      <c r="N168" s="36"/>
      <c r="O168" s="36"/>
      <c r="P168" s="36"/>
      <c r="Q168" s="36"/>
      <c r="R168" s="36"/>
      <c r="S168" s="36"/>
      <c r="T168" s="36"/>
      <c r="U168" s="36"/>
      <c r="V168" s="36"/>
      <c r="W168" s="36"/>
      <c r="X168" s="36"/>
      <c r="Y168" s="36"/>
      <c r="Z168" s="36"/>
      <c r="AA168" s="36"/>
      <c r="AB168" s="36"/>
      <c r="AC168" s="36"/>
    </row>
    <row r="169" spans="2:29">
      <c r="B169" s="36"/>
      <c r="C169" s="36"/>
      <c r="D169" s="36"/>
      <c r="E169" s="36"/>
      <c r="F169" s="36"/>
      <c r="G169" s="36"/>
      <c r="H169" s="36"/>
      <c r="I169" s="36"/>
      <c r="J169" s="36"/>
      <c r="K169" s="36"/>
      <c r="L169" s="36"/>
      <c r="M169" s="36"/>
      <c r="N169" s="36"/>
      <c r="O169" s="36"/>
      <c r="P169" s="36"/>
      <c r="Q169" s="36"/>
      <c r="R169" s="36"/>
      <c r="S169" s="36"/>
      <c r="T169" s="36"/>
      <c r="U169" s="36"/>
      <c r="V169" s="36"/>
      <c r="W169" s="36"/>
      <c r="X169" s="36"/>
      <c r="Y169" s="36"/>
      <c r="Z169" s="36"/>
      <c r="AA169" s="36"/>
      <c r="AB169" s="36"/>
      <c r="AC169" s="36"/>
    </row>
    <row r="170" spans="2:29">
      <c r="B170" s="1" t="s">
        <v>2453</v>
      </c>
      <c r="C170" s="36"/>
      <c r="D170" s="36"/>
      <c r="E170" s="36"/>
      <c r="F170" s="36"/>
      <c r="G170" s="36"/>
      <c r="H170" s="36"/>
      <c r="I170" s="36"/>
      <c r="J170" s="36"/>
      <c r="K170" s="36"/>
      <c r="L170" s="36"/>
      <c r="M170" s="36"/>
      <c r="N170" s="36"/>
      <c r="O170" s="36"/>
      <c r="P170" s="36"/>
      <c r="Q170" s="36"/>
      <c r="R170" s="36"/>
      <c r="S170" s="36"/>
      <c r="T170" s="36"/>
      <c r="U170" s="36"/>
      <c r="V170" s="36"/>
      <c r="W170" s="36"/>
      <c r="X170" s="36"/>
      <c r="Y170" s="36"/>
      <c r="Z170" s="36"/>
      <c r="AA170" s="36"/>
      <c r="AB170" s="36"/>
      <c r="AC170" s="36"/>
    </row>
    <row r="171" spans="2:29">
      <c r="B171" s="36" t="s">
        <v>2452</v>
      </c>
      <c r="C171" s="36"/>
      <c r="D171" s="36"/>
      <c r="E171" s="36"/>
      <c r="F171" s="36"/>
      <c r="G171" s="36"/>
      <c r="H171" s="36"/>
      <c r="I171" s="36"/>
      <c r="J171" s="36"/>
      <c r="K171" s="36"/>
      <c r="L171" s="36"/>
      <c r="M171" s="36"/>
      <c r="N171" s="36"/>
      <c r="O171" s="36"/>
      <c r="P171" s="36"/>
      <c r="Q171" s="36"/>
      <c r="R171" s="36"/>
      <c r="S171" s="36"/>
      <c r="T171" s="36"/>
      <c r="U171" s="36"/>
      <c r="V171" s="36"/>
      <c r="W171" s="36"/>
      <c r="X171" s="36"/>
      <c r="Y171" s="36"/>
      <c r="Z171" s="36"/>
      <c r="AA171" s="36"/>
      <c r="AB171" s="36"/>
      <c r="AC171" s="36"/>
    </row>
    <row r="172" spans="2:29">
      <c r="B172" s="36" t="s">
        <v>2451</v>
      </c>
      <c r="C172" s="36"/>
      <c r="D172" s="36"/>
      <c r="E172" s="36"/>
      <c r="F172" s="36"/>
      <c r="G172" s="36"/>
      <c r="H172" s="36"/>
      <c r="I172" s="36"/>
      <c r="J172" s="36"/>
      <c r="K172" s="36"/>
      <c r="L172" s="36"/>
      <c r="M172" s="36"/>
      <c r="N172" s="36"/>
      <c r="O172" s="36"/>
      <c r="P172" s="36"/>
      <c r="Q172" s="36"/>
      <c r="R172" s="36"/>
      <c r="S172" s="36"/>
      <c r="T172" s="36"/>
      <c r="U172" s="36"/>
      <c r="V172" s="36"/>
      <c r="W172" s="36"/>
      <c r="X172" s="36"/>
      <c r="Y172" s="36"/>
      <c r="Z172" s="36"/>
      <c r="AA172" s="36"/>
      <c r="AB172" s="36"/>
      <c r="AC172" s="36"/>
    </row>
    <row r="173" spans="2:29">
      <c r="B173" s="36" t="s">
        <v>2450</v>
      </c>
      <c r="C173" s="36"/>
      <c r="D173" s="36"/>
      <c r="E173" s="36"/>
      <c r="F173" s="36"/>
      <c r="G173" s="36"/>
      <c r="H173" s="36"/>
      <c r="I173" s="36"/>
      <c r="J173" s="36"/>
      <c r="K173" s="36"/>
      <c r="L173" s="36"/>
      <c r="M173" s="36"/>
      <c r="N173" s="36"/>
      <c r="O173" s="36"/>
      <c r="P173" s="36"/>
      <c r="Q173" s="36"/>
      <c r="R173" s="36"/>
      <c r="S173" s="36"/>
      <c r="T173" s="36"/>
      <c r="U173" s="36"/>
      <c r="V173" s="36"/>
      <c r="W173" s="36"/>
      <c r="X173" s="36"/>
      <c r="Y173" s="36"/>
      <c r="Z173" s="36"/>
      <c r="AA173" s="36"/>
      <c r="AB173" s="36"/>
      <c r="AC173" s="36"/>
    </row>
    <row r="174" spans="2:29">
      <c r="B174" s="36"/>
      <c r="C174" s="36"/>
      <c r="D174" s="36"/>
      <c r="E174" s="36"/>
      <c r="F174" s="36"/>
      <c r="G174" s="36"/>
      <c r="H174" s="36"/>
      <c r="I174" s="36"/>
      <c r="J174" s="36"/>
      <c r="K174" s="36"/>
      <c r="L174" s="36"/>
      <c r="M174" s="36"/>
      <c r="N174" s="36"/>
      <c r="O174" s="36"/>
      <c r="P174" s="36"/>
      <c r="Q174" s="36"/>
      <c r="R174" s="36"/>
      <c r="S174" s="36"/>
      <c r="T174" s="36"/>
      <c r="U174" s="36"/>
      <c r="V174" s="36"/>
      <c r="W174" s="36"/>
      <c r="X174" s="36"/>
      <c r="Y174" s="36"/>
      <c r="Z174" s="36"/>
      <c r="AA174" s="36"/>
      <c r="AB174" s="36"/>
      <c r="AC174" s="36"/>
    </row>
    <row r="175" spans="2:29">
      <c r="B175" s="36" t="s">
        <v>2463</v>
      </c>
      <c r="C175" s="36"/>
      <c r="D175" s="36"/>
      <c r="E175" s="36"/>
      <c r="F175" s="36"/>
      <c r="G175" s="36"/>
      <c r="H175" s="36"/>
      <c r="I175" s="36"/>
      <c r="J175" s="36"/>
      <c r="K175" s="36"/>
      <c r="L175" s="36"/>
      <c r="M175" s="36"/>
      <c r="N175" s="36"/>
      <c r="O175" s="36"/>
      <c r="P175" s="36"/>
      <c r="Q175" s="36"/>
      <c r="R175" s="36"/>
      <c r="S175" s="36"/>
      <c r="T175" s="36"/>
      <c r="U175" s="36"/>
      <c r="V175" s="36"/>
      <c r="W175" s="36"/>
      <c r="X175" s="36"/>
      <c r="Y175" s="36"/>
      <c r="Z175" s="36"/>
      <c r="AA175" s="36"/>
      <c r="AB175" s="36"/>
      <c r="AC175" s="36"/>
    </row>
    <row r="176" spans="2:29">
      <c r="B176" s="36" t="s">
        <v>2462</v>
      </c>
      <c r="C176" s="36"/>
      <c r="D176" s="36"/>
      <c r="E176" s="36"/>
      <c r="F176" s="36"/>
      <c r="G176" s="36"/>
      <c r="H176" s="36"/>
      <c r="I176" s="36"/>
      <c r="J176" s="36"/>
      <c r="K176" s="36"/>
      <c r="L176" s="36"/>
      <c r="M176" s="36"/>
      <c r="N176" s="36"/>
      <c r="O176" s="36"/>
      <c r="P176" s="36"/>
      <c r="Q176" s="36"/>
      <c r="R176" s="36"/>
      <c r="S176" s="36"/>
      <c r="T176" s="36"/>
      <c r="U176" s="36"/>
      <c r="V176" s="36"/>
      <c r="W176" s="36"/>
      <c r="X176" s="36"/>
      <c r="Y176" s="36"/>
      <c r="Z176" s="36"/>
      <c r="AA176" s="36"/>
      <c r="AB176" s="36"/>
      <c r="AC176" s="36"/>
    </row>
    <row r="177" spans="2:29">
      <c r="B177" s="36" t="s">
        <v>2461</v>
      </c>
      <c r="C177" s="36"/>
      <c r="D177" s="36"/>
      <c r="E177" s="36"/>
      <c r="F177" s="36"/>
      <c r="G177" s="36"/>
      <c r="H177" s="36"/>
      <c r="I177" s="36"/>
      <c r="J177" s="36"/>
      <c r="K177" s="36"/>
      <c r="L177" s="36"/>
      <c r="M177" s="36"/>
      <c r="N177" s="36"/>
      <c r="O177" s="36"/>
      <c r="P177" s="36"/>
      <c r="Q177" s="36"/>
      <c r="R177" s="36"/>
      <c r="S177" s="36"/>
      <c r="T177" s="36"/>
      <c r="U177" s="36"/>
      <c r="V177" s="36"/>
      <c r="W177" s="36"/>
      <c r="X177" s="36"/>
      <c r="Y177" s="36"/>
      <c r="Z177" s="36"/>
      <c r="AA177" s="36"/>
      <c r="AB177" s="36"/>
      <c r="AC177" s="36"/>
    </row>
    <row r="178" spans="2:29">
      <c r="B178" s="36"/>
      <c r="C178" s="36"/>
      <c r="D178" s="36"/>
      <c r="E178" s="36"/>
      <c r="F178" s="36"/>
      <c r="G178" s="36"/>
      <c r="H178" s="36"/>
      <c r="I178" s="36"/>
      <c r="J178" s="36"/>
      <c r="K178" s="36"/>
      <c r="L178" s="36"/>
      <c r="M178" s="36"/>
      <c r="N178" s="36"/>
      <c r="O178" s="36"/>
      <c r="P178" s="36"/>
      <c r="Q178" s="36"/>
      <c r="R178" s="36"/>
      <c r="S178" s="36"/>
      <c r="T178" s="36"/>
      <c r="U178" s="36"/>
      <c r="V178" s="36"/>
      <c r="W178" s="36"/>
      <c r="X178" s="36"/>
      <c r="Y178" s="36"/>
      <c r="Z178" s="36"/>
      <c r="AA178" s="36"/>
      <c r="AB178" s="36"/>
      <c r="AC178" s="36"/>
    </row>
    <row r="179" spans="2:29">
      <c r="B179" s="36"/>
      <c r="C179" s="36"/>
      <c r="D179" s="36"/>
      <c r="E179" s="36"/>
      <c r="F179" s="36"/>
      <c r="G179" s="36"/>
      <c r="H179" s="36"/>
      <c r="I179" s="36"/>
      <c r="J179" s="36"/>
      <c r="K179" s="36"/>
      <c r="L179" s="36"/>
      <c r="M179" s="36"/>
      <c r="N179" s="36"/>
      <c r="O179" s="36"/>
      <c r="P179" s="36"/>
      <c r="Q179" s="36"/>
      <c r="R179" s="36"/>
      <c r="S179" s="36"/>
      <c r="T179" s="36"/>
      <c r="U179" s="36"/>
      <c r="V179" s="36"/>
      <c r="W179" s="36"/>
      <c r="X179" s="36"/>
      <c r="Y179" s="36"/>
      <c r="Z179" s="36"/>
      <c r="AA179" s="36"/>
      <c r="AB179" s="36"/>
      <c r="AC179" s="36"/>
    </row>
    <row r="180" spans="2:29">
      <c r="B180" s="36"/>
      <c r="C180" s="36"/>
      <c r="D180" s="36"/>
      <c r="E180" s="36"/>
      <c r="F180" s="36"/>
      <c r="G180" s="36"/>
      <c r="H180" s="36"/>
      <c r="I180" s="36"/>
      <c r="J180" s="36"/>
      <c r="K180" s="36"/>
      <c r="L180" s="36"/>
      <c r="M180" s="36"/>
      <c r="N180" s="36"/>
      <c r="O180" s="36"/>
      <c r="P180" s="36"/>
      <c r="Q180" s="36"/>
      <c r="R180" s="36"/>
      <c r="S180" s="36"/>
      <c r="T180" s="36"/>
      <c r="U180" s="36"/>
      <c r="V180" s="36"/>
      <c r="W180" s="36"/>
      <c r="X180" s="36"/>
      <c r="Y180" s="36"/>
      <c r="Z180" s="36"/>
      <c r="AA180" s="36"/>
      <c r="AB180" s="36"/>
      <c r="AC180" s="36"/>
    </row>
    <row r="181" spans="2:29">
      <c r="B181" s="36" t="s">
        <v>2460</v>
      </c>
      <c r="C181" s="36"/>
      <c r="D181" s="36"/>
      <c r="E181" s="36"/>
      <c r="F181" s="36"/>
      <c r="G181" s="36"/>
      <c r="H181" s="36"/>
      <c r="I181" s="36"/>
      <c r="J181" s="36"/>
      <c r="K181" s="36"/>
      <c r="L181" s="36"/>
      <c r="M181" s="36"/>
      <c r="N181" s="36"/>
      <c r="O181" s="36"/>
      <c r="P181" s="36"/>
      <c r="Q181" s="36"/>
      <c r="R181" s="36"/>
      <c r="S181" s="36"/>
      <c r="T181" s="36"/>
      <c r="U181" s="36"/>
      <c r="V181" s="36"/>
      <c r="W181" s="36"/>
      <c r="X181" s="36"/>
      <c r="Y181" s="36"/>
      <c r="Z181" s="36"/>
      <c r="AA181" s="36"/>
      <c r="AB181" s="36"/>
      <c r="AC181" s="36"/>
    </row>
    <row r="182" spans="2:29">
      <c r="B182" s="172" t="s">
        <v>2459</v>
      </c>
      <c r="C182" s="172"/>
      <c r="D182" s="171">
        <v>43466</v>
      </c>
      <c r="E182" s="171">
        <v>43831</v>
      </c>
      <c r="F182" s="171">
        <v>44197</v>
      </c>
      <c r="G182" s="171">
        <v>44562</v>
      </c>
      <c r="H182" s="171">
        <v>44927</v>
      </c>
      <c r="I182" s="36"/>
      <c r="J182" s="36"/>
      <c r="K182" s="36"/>
      <c r="L182" s="36"/>
      <c r="M182" s="36"/>
      <c r="N182" s="36"/>
      <c r="O182" s="36"/>
      <c r="P182" s="36"/>
      <c r="Q182" s="36"/>
      <c r="R182" s="36"/>
      <c r="S182" s="36"/>
      <c r="T182" s="36"/>
      <c r="U182" s="36"/>
      <c r="V182" s="36"/>
      <c r="W182" s="36"/>
      <c r="X182" s="36"/>
      <c r="Y182" s="36"/>
      <c r="Z182" s="36"/>
      <c r="AA182" s="36"/>
      <c r="AB182" s="36"/>
      <c r="AC182" s="36"/>
    </row>
    <row r="183" spans="2:29">
      <c r="B183" s="159"/>
      <c r="C183" s="159"/>
      <c r="D183" s="158"/>
      <c r="E183" s="158"/>
      <c r="F183" s="158"/>
      <c r="G183" s="158"/>
      <c r="H183" s="158"/>
      <c r="I183" s="36"/>
      <c r="J183" s="36"/>
      <c r="K183" s="36"/>
      <c r="L183" s="36"/>
      <c r="M183" s="36"/>
      <c r="N183" s="36"/>
      <c r="O183" s="36"/>
      <c r="P183" s="36"/>
      <c r="Q183" s="36"/>
      <c r="R183" s="36"/>
      <c r="S183" s="36"/>
      <c r="T183" s="36"/>
      <c r="U183" s="36"/>
      <c r="V183" s="36"/>
      <c r="W183" s="36"/>
      <c r="X183" s="36"/>
      <c r="Y183" s="36"/>
      <c r="Z183" s="36"/>
      <c r="AA183" s="36"/>
      <c r="AB183" s="36"/>
      <c r="AC183" s="36"/>
    </row>
    <row r="184" spans="2:29">
      <c r="B184" s="164" t="s">
        <v>2296</v>
      </c>
      <c r="C184" s="164"/>
      <c r="D184" s="163">
        <v>253271.78</v>
      </c>
      <c r="E184" s="163">
        <v>387985.98</v>
      </c>
      <c r="F184" s="163">
        <v>365039.21</v>
      </c>
      <c r="G184" s="163">
        <v>434151.55</v>
      </c>
      <c r="H184" s="163">
        <v>531408.74</v>
      </c>
      <c r="I184" s="36"/>
      <c r="J184" s="36"/>
      <c r="K184" s="36"/>
      <c r="L184" s="36"/>
      <c r="M184" s="36"/>
      <c r="N184" s="36"/>
      <c r="O184" s="36"/>
      <c r="P184" s="36"/>
      <c r="Q184" s="36"/>
      <c r="R184" s="36"/>
      <c r="S184" s="36"/>
      <c r="T184" s="36"/>
      <c r="U184" s="36"/>
      <c r="V184" s="36"/>
      <c r="W184" s="36"/>
      <c r="X184" s="36"/>
      <c r="Y184" s="36"/>
      <c r="Z184" s="36"/>
      <c r="AA184" s="36"/>
      <c r="AB184" s="36"/>
      <c r="AC184" s="36"/>
    </row>
    <row r="185" spans="2:29">
      <c r="B185" s="155" t="s">
        <v>2279</v>
      </c>
      <c r="C185" s="155"/>
      <c r="D185" s="162">
        <v>0.3463</v>
      </c>
      <c r="E185" s="162">
        <v>0.53190000000000004</v>
      </c>
      <c r="F185" s="162">
        <v>-5.91E-2</v>
      </c>
      <c r="G185" s="162">
        <v>0.1893</v>
      </c>
      <c r="H185" s="162">
        <v>0.224</v>
      </c>
      <c r="I185" s="36"/>
      <c r="J185" s="36"/>
      <c r="K185" s="36"/>
      <c r="L185" s="36"/>
      <c r="M185" s="36"/>
      <c r="N185" s="36"/>
      <c r="O185" s="36"/>
      <c r="P185" s="36"/>
      <c r="Q185" s="36"/>
      <c r="R185" s="36"/>
      <c r="S185" s="36"/>
      <c r="T185" s="36"/>
      <c r="U185" s="36"/>
      <c r="V185" s="36"/>
      <c r="W185" s="36"/>
      <c r="X185" s="36"/>
      <c r="Y185" s="36"/>
      <c r="Z185" s="36"/>
      <c r="AA185" s="36"/>
      <c r="AB185" s="36"/>
      <c r="AC185" s="36"/>
    </row>
    <row r="186" spans="2:29">
      <c r="B186" s="170" t="s">
        <v>2295</v>
      </c>
      <c r="C186" s="170"/>
      <c r="D186" s="169"/>
      <c r="E186" s="169"/>
      <c r="F186" s="169"/>
      <c r="G186" s="169"/>
      <c r="H186" s="169"/>
      <c r="I186" s="36"/>
      <c r="J186" s="36"/>
      <c r="K186" s="36"/>
      <c r="L186" s="36"/>
      <c r="M186" s="36"/>
      <c r="N186" s="36"/>
      <c r="O186" s="36"/>
      <c r="P186" s="36"/>
      <c r="Q186" s="36"/>
      <c r="R186" s="36"/>
      <c r="S186" s="36"/>
      <c r="T186" s="36"/>
      <c r="U186" s="36"/>
      <c r="V186" s="36"/>
      <c r="W186" s="36"/>
      <c r="X186" s="36"/>
      <c r="Y186" s="36"/>
      <c r="Z186" s="36"/>
      <c r="AA186" s="36"/>
      <c r="AB186" s="36"/>
      <c r="AC186" s="36"/>
    </row>
    <row r="187" spans="2:29">
      <c r="B187" s="168" t="s">
        <v>2458</v>
      </c>
      <c r="C187" s="168"/>
      <c r="D187" s="167">
        <v>228762</v>
      </c>
      <c r="E187" s="167">
        <v>369883.40483199997</v>
      </c>
      <c r="F187" s="167">
        <v>344868.99665300001</v>
      </c>
      <c r="G187" s="167">
        <v>407809.498823</v>
      </c>
      <c r="H187" s="167"/>
      <c r="I187" s="36"/>
      <c r="J187" s="36"/>
      <c r="K187" s="36"/>
      <c r="L187" s="36"/>
      <c r="M187" s="36"/>
      <c r="N187" s="36"/>
      <c r="O187" s="36"/>
      <c r="P187" s="36"/>
      <c r="Q187" s="36"/>
      <c r="R187" s="36"/>
      <c r="S187" s="36"/>
      <c r="T187" s="36"/>
      <c r="U187" s="36"/>
      <c r="V187" s="36"/>
      <c r="W187" s="36"/>
      <c r="X187" s="36"/>
      <c r="Y187" s="36"/>
      <c r="Z187" s="36"/>
      <c r="AA187" s="36"/>
      <c r="AB187" s="36"/>
      <c r="AC187" s="36"/>
    </row>
    <row r="188" spans="2:29">
      <c r="B188" s="168" t="s">
        <v>2457</v>
      </c>
      <c r="C188" s="168"/>
      <c r="D188" s="167">
        <v>24509</v>
      </c>
      <c r="E188" s="167">
        <v>18102.576882000001</v>
      </c>
      <c r="F188" s="167">
        <v>20170.212767000001</v>
      </c>
      <c r="G188" s="167">
        <v>26342.053530000001</v>
      </c>
      <c r="H188" s="167"/>
      <c r="I188" s="36"/>
      <c r="J188" s="36"/>
      <c r="K188" s="36"/>
      <c r="L188" s="36"/>
      <c r="M188" s="36"/>
      <c r="N188" s="36"/>
      <c r="O188" s="36"/>
      <c r="P188" s="36"/>
      <c r="Q188" s="36"/>
      <c r="R188" s="36"/>
      <c r="S188" s="36"/>
      <c r="T188" s="36"/>
      <c r="U188" s="36"/>
      <c r="V188" s="36"/>
      <c r="W188" s="36"/>
      <c r="X188" s="36"/>
      <c r="Y188" s="36"/>
      <c r="Z188" s="36"/>
      <c r="AA188" s="36"/>
      <c r="AB188" s="36"/>
      <c r="AC188" s="36"/>
    </row>
    <row r="189" spans="2:29">
      <c r="B189" s="166" t="s">
        <v>2288</v>
      </c>
      <c r="C189" s="166"/>
      <c r="D189" s="165">
        <v>50932.34</v>
      </c>
      <c r="E189" s="165">
        <v>70990.52</v>
      </c>
      <c r="F189" s="165">
        <v>58878.94</v>
      </c>
      <c r="G189" s="165">
        <v>40614.1</v>
      </c>
      <c r="H189" s="165"/>
      <c r="I189" s="36"/>
      <c r="J189" s="36"/>
      <c r="K189" s="36"/>
      <c r="L189" s="36"/>
      <c r="M189" s="36"/>
      <c r="N189" s="36"/>
      <c r="O189" s="36"/>
      <c r="P189" s="36"/>
      <c r="Q189" s="36"/>
      <c r="R189" s="36"/>
      <c r="S189" s="36"/>
      <c r="T189" s="36"/>
      <c r="U189" s="36"/>
      <c r="V189" s="36"/>
      <c r="W189" s="36"/>
      <c r="X189" s="36"/>
      <c r="Y189" s="36"/>
      <c r="Z189" s="36"/>
      <c r="AA189" s="36"/>
      <c r="AB189" s="36"/>
      <c r="AC189" s="36"/>
    </row>
    <row r="190" spans="2:29">
      <c r="B190" s="155" t="s">
        <v>2287</v>
      </c>
      <c r="C190" s="155"/>
      <c r="D190" s="162">
        <v>0.2011</v>
      </c>
      <c r="E190" s="162">
        <v>0.183</v>
      </c>
      <c r="F190" s="162">
        <v>0.1613</v>
      </c>
      <c r="G190" s="162">
        <v>9.35E-2</v>
      </c>
      <c r="H190" s="162"/>
      <c r="I190" s="36"/>
      <c r="J190" s="36"/>
      <c r="K190" s="36"/>
      <c r="L190" s="36"/>
      <c r="M190" s="36"/>
      <c r="N190" s="36"/>
      <c r="O190" s="36"/>
      <c r="P190" s="36"/>
      <c r="Q190" s="36"/>
      <c r="R190" s="36"/>
      <c r="S190" s="36"/>
      <c r="T190" s="36"/>
      <c r="U190" s="36"/>
      <c r="V190" s="36"/>
      <c r="W190" s="36"/>
      <c r="X190" s="36"/>
      <c r="Y190" s="36"/>
      <c r="Z190" s="36"/>
      <c r="AA190" s="36"/>
      <c r="AB190" s="36"/>
      <c r="AC190" s="36"/>
    </row>
    <row r="191" spans="2:29">
      <c r="B191" s="164" t="s">
        <v>2286</v>
      </c>
      <c r="C191" s="164"/>
      <c r="D191" s="163">
        <v>26936.74</v>
      </c>
      <c r="E191" s="163">
        <v>31975.55</v>
      </c>
      <c r="F191" s="163">
        <v>30179.09</v>
      </c>
      <c r="G191" s="163">
        <v>15277.45</v>
      </c>
      <c r="H191" s="163">
        <v>37339.85</v>
      </c>
      <c r="I191" s="36"/>
      <c r="J191" s="36"/>
      <c r="K191" s="36"/>
      <c r="L191" s="36"/>
      <c r="M191" s="36"/>
      <c r="N191" s="36"/>
      <c r="O191" s="36"/>
      <c r="P191" s="36"/>
      <c r="Q191" s="36"/>
      <c r="R191" s="36"/>
      <c r="S191" s="36"/>
      <c r="T191" s="36"/>
      <c r="U191" s="36"/>
      <c r="V191" s="36"/>
      <c r="W191" s="36"/>
      <c r="X191" s="36"/>
      <c r="Y191" s="36"/>
      <c r="Z191" s="36"/>
      <c r="AA191" s="36"/>
      <c r="AB191" s="36"/>
      <c r="AC191" s="36"/>
    </row>
    <row r="192" spans="2:29">
      <c r="B192" s="155" t="s">
        <v>2285</v>
      </c>
      <c r="C192" s="155"/>
      <c r="D192" s="162">
        <v>0.10639999999999999</v>
      </c>
      <c r="E192" s="162">
        <v>8.2400000000000001E-2</v>
      </c>
      <c r="F192" s="162">
        <v>8.2699999999999996E-2</v>
      </c>
      <c r="G192" s="162">
        <v>3.5200000000000002E-2</v>
      </c>
      <c r="H192" s="162">
        <v>7.0300000000000001E-2</v>
      </c>
      <c r="I192" s="36"/>
      <c r="J192" s="36"/>
      <c r="K192" s="36"/>
      <c r="L192" s="36"/>
      <c r="M192" s="36"/>
      <c r="N192" s="36"/>
      <c r="O192" s="36"/>
      <c r="P192" s="36"/>
      <c r="Q192" s="36"/>
      <c r="R192" s="36"/>
      <c r="S192" s="36"/>
      <c r="T192" s="36"/>
      <c r="U192" s="36"/>
      <c r="V192" s="36"/>
      <c r="W192" s="36"/>
      <c r="X192" s="36"/>
      <c r="Y192" s="36"/>
      <c r="Z192" s="36"/>
      <c r="AA192" s="36"/>
      <c r="AB192" s="36"/>
      <c r="AC192" s="36"/>
    </row>
    <row r="193" spans="2:29">
      <c r="B193" s="155" t="s">
        <v>2279</v>
      </c>
      <c r="C193" s="155"/>
      <c r="D193" s="162" t="s">
        <v>2278</v>
      </c>
      <c r="E193" s="162">
        <v>0.18709999999999999</v>
      </c>
      <c r="F193" s="162">
        <v>-5.62E-2</v>
      </c>
      <c r="G193" s="162">
        <v>-0.49380000000000002</v>
      </c>
      <c r="H193" s="162">
        <v>1.4440999999999999</v>
      </c>
      <c r="I193" s="36"/>
      <c r="J193" s="36"/>
      <c r="K193" s="36"/>
      <c r="L193" s="36"/>
      <c r="M193" s="36"/>
      <c r="N193" s="36"/>
      <c r="O193" s="36"/>
      <c r="P193" s="36"/>
      <c r="Q193" s="36"/>
      <c r="R193" s="36"/>
      <c r="S193" s="36"/>
      <c r="T193" s="36"/>
      <c r="U193" s="36"/>
      <c r="V193" s="36"/>
      <c r="W193" s="36"/>
      <c r="X193" s="36"/>
      <c r="Y193" s="36"/>
      <c r="Z193" s="36"/>
      <c r="AA193" s="36"/>
      <c r="AB193" s="36"/>
      <c r="AC193" s="36"/>
    </row>
    <row r="194" spans="2:29">
      <c r="B194" s="170" t="s">
        <v>2326</v>
      </c>
      <c r="C194" s="170"/>
      <c r="D194" s="169"/>
      <c r="E194" s="169"/>
      <c r="F194" s="169"/>
      <c r="G194" s="169"/>
      <c r="H194" s="169"/>
      <c r="I194" s="36"/>
      <c r="J194" s="36"/>
      <c r="K194" s="36"/>
      <c r="L194" s="36"/>
      <c r="M194" s="36"/>
      <c r="N194" s="36"/>
      <c r="O194" s="36"/>
      <c r="P194" s="36"/>
      <c r="Q194" s="36"/>
      <c r="R194" s="36"/>
      <c r="S194" s="36"/>
      <c r="T194" s="36"/>
      <c r="U194" s="36"/>
      <c r="V194" s="36"/>
      <c r="W194" s="36"/>
      <c r="X194" s="36"/>
      <c r="Y194" s="36"/>
      <c r="Z194" s="36"/>
      <c r="AA194" s="36"/>
      <c r="AB194" s="36"/>
      <c r="AC194" s="36"/>
    </row>
    <row r="195" spans="2:29">
      <c r="B195" s="168" t="s">
        <v>2458</v>
      </c>
      <c r="C195" s="168"/>
      <c r="D195" s="167">
        <v>27265</v>
      </c>
      <c r="E195" s="167">
        <v>31729.480789000001</v>
      </c>
      <c r="F195" s="167">
        <v>30126.318219000001</v>
      </c>
      <c r="G195" s="167">
        <v>16350.430965</v>
      </c>
      <c r="H195" s="167"/>
      <c r="I195" s="36"/>
      <c r="J195" s="36"/>
      <c r="K195" s="36"/>
      <c r="L195" s="36"/>
      <c r="M195" s="36"/>
      <c r="N195" s="36"/>
      <c r="O195" s="36"/>
      <c r="P195" s="36"/>
      <c r="Q195" s="36"/>
      <c r="R195" s="36"/>
      <c r="S195" s="36"/>
      <c r="T195" s="36"/>
      <c r="U195" s="36"/>
      <c r="V195" s="36"/>
      <c r="W195" s="36"/>
      <c r="X195" s="36"/>
      <c r="Y195" s="36"/>
      <c r="Z195" s="36"/>
      <c r="AA195" s="36"/>
      <c r="AB195" s="36"/>
      <c r="AC195" s="36"/>
    </row>
    <row r="196" spans="2:29">
      <c r="B196" s="168" t="s">
        <v>2457</v>
      </c>
      <c r="C196" s="168"/>
      <c r="D196" s="167">
        <v>-329</v>
      </c>
      <c r="E196" s="167">
        <v>246.06522899999999</v>
      </c>
      <c r="F196" s="167">
        <v>52.771206999999997</v>
      </c>
      <c r="G196" s="167">
        <v>-1072.9775159999999</v>
      </c>
      <c r="H196" s="167"/>
      <c r="I196" s="36"/>
      <c r="J196" s="36"/>
      <c r="K196" s="36"/>
      <c r="L196" s="36"/>
      <c r="M196" s="36"/>
      <c r="N196" s="36"/>
      <c r="O196" s="36"/>
      <c r="P196" s="36"/>
      <c r="Q196" s="36"/>
      <c r="R196" s="36"/>
      <c r="S196" s="36"/>
      <c r="T196" s="36"/>
      <c r="U196" s="36"/>
      <c r="V196" s="36"/>
      <c r="W196" s="36"/>
      <c r="X196" s="36"/>
      <c r="Y196" s="36"/>
      <c r="Z196" s="36"/>
      <c r="AA196" s="36"/>
      <c r="AB196" s="36"/>
      <c r="AC196" s="36"/>
    </row>
    <row r="197" spans="2:29">
      <c r="B197" s="166" t="s">
        <v>2284</v>
      </c>
      <c r="C197" s="166"/>
      <c r="D197" s="165">
        <v>33672.18</v>
      </c>
      <c r="E197" s="165">
        <v>39145.089999999997</v>
      </c>
      <c r="F197" s="165">
        <v>37029.51</v>
      </c>
      <c r="G197" s="165">
        <v>21671.99</v>
      </c>
      <c r="H197" s="165"/>
      <c r="I197" s="36"/>
      <c r="J197" s="36"/>
      <c r="K197" s="36"/>
      <c r="L197" s="36"/>
      <c r="M197" s="36"/>
      <c r="N197" s="36"/>
      <c r="O197" s="36"/>
      <c r="P197" s="36"/>
      <c r="Q197" s="36"/>
      <c r="R197" s="36"/>
      <c r="S197" s="36"/>
      <c r="T197" s="36"/>
      <c r="U197" s="36"/>
      <c r="V197" s="36"/>
      <c r="W197" s="36"/>
      <c r="X197" s="36"/>
      <c r="Y197" s="36"/>
      <c r="Z197" s="36"/>
      <c r="AA197" s="36"/>
      <c r="AB197" s="36"/>
      <c r="AC197" s="36"/>
    </row>
    <row r="198" spans="2:29">
      <c r="B198" s="155" t="s">
        <v>2283</v>
      </c>
      <c r="C198" s="155"/>
      <c r="D198" s="162">
        <v>0.13289999999999999</v>
      </c>
      <c r="E198" s="162">
        <v>0.1009</v>
      </c>
      <c r="F198" s="162">
        <v>0.1014</v>
      </c>
      <c r="G198" s="162">
        <v>4.99E-2</v>
      </c>
      <c r="H198" s="162"/>
      <c r="I198" s="36"/>
      <c r="J198" s="36"/>
      <c r="K198" s="36"/>
      <c r="L198" s="36"/>
      <c r="M198" s="36"/>
      <c r="N198" s="36"/>
      <c r="O198" s="36"/>
      <c r="P198" s="36"/>
      <c r="Q198" s="36"/>
      <c r="R198" s="36"/>
      <c r="S198" s="36"/>
      <c r="T198" s="36"/>
      <c r="U198" s="36"/>
      <c r="V198" s="36"/>
      <c r="W198" s="36"/>
      <c r="X198" s="36"/>
      <c r="Y198" s="36"/>
      <c r="Z198" s="36"/>
      <c r="AA198" s="36"/>
      <c r="AB198" s="36"/>
      <c r="AC198" s="36"/>
    </row>
    <row r="199" spans="2:29">
      <c r="B199" s="166" t="s">
        <v>2282</v>
      </c>
      <c r="C199" s="166"/>
      <c r="D199" s="165">
        <v>18126.84</v>
      </c>
      <c r="E199" s="165">
        <v>22540.45</v>
      </c>
      <c r="F199" s="165">
        <v>33652.480000000003</v>
      </c>
      <c r="G199" s="165">
        <v>13918.37</v>
      </c>
      <c r="H199" s="165">
        <v>36879.58</v>
      </c>
      <c r="I199" s="36"/>
      <c r="J199" s="36"/>
      <c r="K199" s="36"/>
      <c r="L199" s="36"/>
      <c r="M199" s="36"/>
      <c r="N199" s="36"/>
      <c r="O199" s="36"/>
      <c r="P199" s="36"/>
      <c r="Q199" s="36"/>
      <c r="R199" s="36"/>
      <c r="S199" s="36"/>
      <c r="T199" s="36"/>
      <c r="U199" s="36"/>
      <c r="V199" s="36"/>
      <c r="W199" s="36"/>
      <c r="X199" s="36"/>
      <c r="Y199" s="36"/>
      <c r="Z199" s="36"/>
      <c r="AA199" s="36"/>
      <c r="AB199" s="36"/>
      <c r="AC199" s="36"/>
    </row>
    <row r="200" spans="2:29">
      <c r="B200" s="164" t="s">
        <v>2281</v>
      </c>
      <c r="C200" s="164"/>
      <c r="D200" s="163">
        <v>16877.240000000002</v>
      </c>
      <c r="E200" s="163">
        <v>21277.79</v>
      </c>
      <c r="F200" s="163">
        <v>26463.87</v>
      </c>
      <c r="G200" s="163">
        <v>8421.77</v>
      </c>
      <c r="H200" s="163">
        <v>28746.23</v>
      </c>
      <c r="I200" s="36"/>
      <c r="J200" s="36"/>
      <c r="K200" s="36"/>
      <c r="L200" s="36"/>
      <c r="M200" s="36"/>
      <c r="N200" s="36"/>
      <c r="O200" s="36"/>
      <c r="P200" s="36"/>
      <c r="Q200" s="36"/>
      <c r="R200" s="36"/>
      <c r="S200" s="36"/>
      <c r="T200" s="36"/>
      <c r="U200" s="36"/>
      <c r="V200" s="36"/>
      <c r="W200" s="36"/>
      <c r="X200" s="36"/>
      <c r="Y200" s="36"/>
      <c r="Z200" s="36"/>
      <c r="AA200" s="36"/>
      <c r="AB200" s="36"/>
      <c r="AC200" s="36"/>
    </row>
    <row r="201" spans="2:29">
      <c r="B201" s="155" t="s">
        <v>2280</v>
      </c>
      <c r="C201" s="155"/>
      <c r="D201" s="162">
        <v>6.6600000000000006E-2</v>
      </c>
      <c r="E201" s="162">
        <v>5.4800000000000001E-2</v>
      </c>
      <c r="F201" s="162">
        <v>7.2499999999999995E-2</v>
      </c>
      <c r="G201" s="162">
        <v>1.9400000000000001E-2</v>
      </c>
      <c r="H201" s="162">
        <v>5.4100000000000002E-2</v>
      </c>
      <c r="I201" s="36"/>
      <c r="J201" s="36"/>
      <c r="K201" s="36"/>
      <c r="L201" s="36"/>
      <c r="M201" s="36"/>
      <c r="N201" s="36"/>
      <c r="O201" s="36"/>
      <c r="P201" s="36"/>
      <c r="Q201" s="36"/>
      <c r="R201" s="36"/>
      <c r="S201" s="36"/>
      <c r="T201" s="36"/>
      <c r="U201" s="36"/>
      <c r="V201" s="36"/>
      <c r="W201" s="36"/>
      <c r="X201" s="36"/>
      <c r="Y201" s="36"/>
      <c r="Z201" s="36"/>
      <c r="AA201" s="36"/>
      <c r="AB201" s="36"/>
      <c r="AC201" s="36"/>
    </row>
    <row r="202" spans="2:29">
      <c r="B202" s="155" t="s">
        <v>2279</v>
      </c>
      <c r="C202" s="155"/>
      <c r="D202" s="162" t="s">
        <v>2278</v>
      </c>
      <c r="E202" s="162">
        <v>0.26069999999999999</v>
      </c>
      <c r="F202" s="162">
        <v>0.2437</v>
      </c>
      <c r="G202" s="162">
        <v>-0.68179999999999996</v>
      </c>
      <c r="H202" s="162">
        <v>2.4133</v>
      </c>
      <c r="I202" s="36"/>
      <c r="J202" s="36"/>
      <c r="K202" s="36"/>
      <c r="L202" s="36"/>
      <c r="M202" s="36"/>
      <c r="N202" s="36"/>
      <c r="O202" s="36"/>
      <c r="P202" s="36"/>
      <c r="Q202" s="36"/>
      <c r="R202" s="36"/>
      <c r="S202" s="36"/>
      <c r="T202" s="36"/>
      <c r="U202" s="36"/>
      <c r="V202" s="36"/>
      <c r="W202" s="36"/>
      <c r="X202" s="36"/>
      <c r="Y202" s="36"/>
      <c r="Z202" s="36"/>
      <c r="AA202" s="36"/>
      <c r="AB202" s="36"/>
      <c r="AC202" s="36"/>
    </row>
    <row r="203" spans="2:29">
      <c r="B203" s="161" t="s">
        <v>2275</v>
      </c>
      <c r="C203" s="161"/>
      <c r="D203" s="160">
        <v>16877.240000000002</v>
      </c>
      <c r="E203" s="160">
        <v>21277.79</v>
      </c>
      <c r="F203" s="160">
        <v>26463.87</v>
      </c>
      <c r="G203" s="160">
        <v>8421.77</v>
      </c>
      <c r="H203" s="160"/>
      <c r="I203" s="36"/>
      <c r="J203" s="36"/>
      <c r="K203" s="36"/>
      <c r="L203" s="36"/>
      <c r="M203" s="36"/>
      <c r="N203" s="36"/>
      <c r="O203" s="36"/>
      <c r="P203" s="36"/>
      <c r="Q203" s="36"/>
      <c r="R203" s="36"/>
      <c r="S203" s="36"/>
      <c r="T203" s="36"/>
      <c r="U203" s="36"/>
      <c r="V203" s="36"/>
      <c r="W203" s="36"/>
      <c r="X203" s="36"/>
      <c r="Y203" s="36"/>
      <c r="Z203" s="36"/>
      <c r="AA203" s="36"/>
      <c r="AB203" s="36"/>
      <c r="AC203" s="36"/>
    </row>
    <row r="204" spans="2:29">
      <c r="B204" s="159"/>
      <c r="C204" s="159"/>
      <c r="D204" s="158"/>
      <c r="E204" s="158"/>
      <c r="F204" s="158"/>
      <c r="G204" s="158"/>
      <c r="H204" s="158"/>
      <c r="I204" s="36"/>
      <c r="J204" s="36"/>
      <c r="K204" s="36"/>
      <c r="L204" s="36"/>
      <c r="M204" s="36"/>
      <c r="N204" s="36"/>
      <c r="O204" s="36"/>
      <c r="P204" s="36"/>
      <c r="Q204" s="36"/>
      <c r="R204" s="36"/>
      <c r="S204" s="36"/>
      <c r="T204" s="36"/>
      <c r="U204" s="36"/>
      <c r="V204" s="36"/>
      <c r="W204" s="36"/>
      <c r="X204" s="36"/>
      <c r="Y204" s="36"/>
      <c r="Z204" s="36"/>
      <c r="AA204" s="36"/>
      <c r="AB204" s="36"/>
      <c r="AC204" s="36"/>
    </row>
    <row r="205" spans="2:29">
      <c r="B205" s="157"/>
      <c r="C205" s="157"/>
      <c r="D205" s="156"/>
      <c r="E205" s="156"/>
      <c r="F205" s="156"/>
      <c r="G205" s="156"/>
      <c r="H205" s="156"/>
      <c r="I205" s="36"/>
      <c r="J205" s="36"/>
      <c r="K205" s="36"/>
      <c r="L205" s="36"/>
      <c r="M205" s="36"/>
      <c r="N205" s="36"/>
      <c r="O205" s="36"/>
      <c r="P205" s="36"/>
      <c r="Q205" s="36"/>
      <c r="R205" s="36"/>
      <c r="S205" s="36"/>
      <c r="T205" s="36"/>
      <c r="U205" s="36"/>
      <c r="V205" s="36"/>
      <c r="W205" s="36"/>
      <c r="X205" s="36"/>
      <c r="Y205" s="36"/>
      <c r="Z205" s="36"/>
      <c r="AA205" s="36"/>
      <c r="AB205" s="36"/>
      <c r="AC205" s="36"/>
    </row>
    <row r="206" spans="2:29">
      <c r="B206" s="155" t="s">
        <v>2456</v>
      </c>
      <c r="C206" s="36"/>
      <c r="D206" s="36"/>
      <c r="E206" s="36"/>
      <c r="F206" s="36"/>
      <c r="G206" s="36"/>
      <c r="H206" s="36"/>
      <c r="I206" s="36"/>
      <c r="J206" s="36"/>
      <c r="K206" s="36"/>
      <c r="L206" s="36"/>
      <c r="M206" s="36"/>
      <c r="N206" s="36"/>
      <c r="O206" s="36"/>
      <c r="P206" s="36"/>
      <c r="Q206" s="36"/>
      <c r="R206" s="36"/>
      <c r="S206" s="36"/>
      <c r="T206" s="36"/>
      <c r="U206" s="36"/>
      <c r="V206" s="36"/>
      <c r="W206" s="36"/>
      <c r="X206" s="36"/>
      <c r="Y206" s="36"/>
      <c r="Z206" s="36"/>
      <c r="AA206" s="36"/>
      <c r="AB206" s="36"/>
      <c r="AC206" s="36"/>
    </row>
    <row r="207" spans="2:29">
      <c r="B207" s="155" t="s">
        <v>2455</v>
      </c>
      <c r="C207" s="36"/>
      <c r="D207" s="36"/>
      <c r="E207" s="36"/>
      <c r="F207" s="36"/>
      <c r="G207" s="36"/>
      <c r="H207" s="36"/>
      <c r="I207" s="36"/>
      <c r="J207" s="36"/>
      <c r="K207" s="36"/>
      <c r="L207" s="36"/>
      <c r="M207" s="36"/>
      <c r="N207" s="36"/>
      <c r="O207" s="36"/>
      <c r="P207" s="36"/>
      <c r="Q207" s="36"/>
      <c r="R207" s="36"/>
      <c r="S207" s="36"/>
      <c r="T207" s="36"/>
      <c r="U207" s="36"/>
      <c r="V207" s="36"/>
      <c r="W207" s="36"/>
      <c r="X207" s="36"/>
      <c r="Y207" s="36"/>
      <c r="Z207" s="36"/>
      <c r="AA207" s="36"/>
      <c r="AB207" s="36"/>
      <c r="AC207" s="36"/>
    </row>
    <row r="208" spans="2:29">
      <c r="B208" s="155" t="s">
        <v>2454</v>
      </c>
      <c r="C208" s="36"/>
      <c r="D208" s="36"/>
      <c r="E208" s="36"/>
      <c r="F208" s="36"/>
      <c r="G208" s="36"/>
      <c r="H208" s="36"/>
      <c r="I208" s="36"/>
      <c r="J208" s="36"/>
      <c r="K208" s="36"/>
      <c r="L208" s="36"/>
      <c r="M208" s="36"/>
      <c r="N208" s="36"/>
      <c r="O208" s="36"/>
      <c r="P208" s="36"/>
      <c r="Q208" s="36"/>
      <c r="R208" s="36"/>
      <c r="S208" s="36"/>
      <c r="T208" s="36"/>
      <c r="U208" s="36"/>
      <c r="V208" s="36"/>
      <c r="W208" s="36"/>
      <c r="X208" s="36"/>
      <c r="Y208" s="36"/>
      <c r="Z208" s="36"/>
      <c r="AA208" s="36"/>
      <c r="AB208" s="36"/>
      <c r="AC208" s="36"/>
    </row>
    <row r="209" spans="2:29">
      <c r="B209" s="36"/>
      <c r="C209" s="36"/>
      <c r="D209" s="36"/>
      <c r="E209" s="36"/>
      <c r="F209" s="36"/>
      <c r="G209" s="36"/>
      <c r="H209" s="36"/>
      <c r="I209" s="36"/>
      <c r="J209" s="36"/>
      <c r="K209" s="36"/>
      <c r="L209" s="36"/>
      <c r="M209" s="36"/>
      <c r="N209" s="36"/>
      <c r="O209" s="36"/>
      <c r="P209" s="36"/>
      <c r="Q209" s="36"/>
      <c r="R209" s="36"/>
      <c r="S209" s="36"/>
      <c r="T209" s="36"/>
      <c r="U209" s="36"/>
      <c r="V209" s="36"/>
      <c r="W209" s="36"/>
      <c r="X209" s="36"/>
      <c r="Y209" s="36"/>
      <c r="Z209" s="36"/>
      <c r="AA209" s="36"/>
      <c r="AB209" s="36"/>
      <c r="AC209" s="36"/>
    </row>
    <row r="210" spans="2:29">
      <c r="B210" s="36"/>
      <c r="C210" s="36"/>
      <c r="D210" s="36"/>
      <c r="E210" s="36"/>
      <c r="F210" s="36"/>
      <c r="G210" s="36"/>
      <c r="H210" s="36"/>
      <c r="I210" s="36"/>
      <c r="J210" s="36"/>
      <c r="K210" s="36"/>
      <c r="L210" s="36"/>
      <c r="M210" s="36"/>
      <c r="N210" s="36"/>
      <c r="O210" s="36"/>
      <c r="P210" s="36"/>
      <c r="Q210" s="36"/>
      <c r="R210" s="36"/>
      <c r="S210" s="36"/>
      <c r="T210" s="36"/>
      <c r="U210" s="36"/>
      <c r="V210" s="36"/>
      <c r="W210" s="36"/>
      <c r="X210" s="36"/>
      <c r="Y210" s="36"/>
      <c r="Z210" s="36"/>
      <c r="AA210" s="36"/>
      <c r="AB210" s="36"/>
      <c r="AC210" s="36"/>
    </row>
    <row r="211" spans="2:29">
      <c r="B211" s="1" t="s">
        <v>2453</v>
      </c>
      <c r="C211" s="36"/>
      <c r="D211" s="36"/>
      <c r="E211" s="36"/>
      <c r="F211" s="36"/>
      <c r="G211" s="36"/>
      <c r="H211" s="36"/>
      <c r="I211" s="36"/>
      <c r="J211" s="36"/>
      <c r="K211" s="36"/>
      <c r="L211" s="36"/>
      <c r="M211" s="36"/>
      <c r="N211" s="36"/>
      <c r="O211" s="36"/>
      <c r="P211" s="36"/>
      <c r="Q211" s="36"/>
      <c r="R211" s="36"/>
      <c r="S211" s="36"/>
      <c r="T211" s="36"/>
      <c r="U211" s="36"/>
      <c r="V211" s="36"/>
      <c r="W211" s="36"/>
      <c r="X211" s="36"/>
      <c r="Y211" s="36"/>
      <c r="Z211" s="36"/>
      <c r="AA211" s="36"/>
      <c r="AB211" s="36"/>
      <c r="AC211" s="36"/>
    </row>
    <row r="212" spans="2:29">
      <c r="B212" s="36" t="s">
        <v>2452</v>
      </c>
      <c r="C212" s="36"/>
      <c r="D212" s="36"/>
      <c r="E212" s="36"/>
      <c r="F212" s="36"/>
      <c r="G212" s="36"/>
      <c r="H212" s="36"/>
      <c r="I212" s="36"/>
      <c r="J212" s="36"/>
      <c r="K212" s="36"/>
      <c r="L212" s="36"/>
      <c r="M212" s="36"/>
      <c r="N212" s="36"/>
      <c r="O212" s="36"/>
      <c r="P212" s="36"/>
      <c r="Q212" s="36"/>
      <c r="R212" s="36"/>
      <c r="S212" s="36"/>
      <c r="T212" s="36"/>
      <c r="U212" s="36"/>
      <c r="V212" s="36"/>
      <c r="W212" s="36"/>
      <c r="X212" s="36"/>
      <c r="Y212" s="36"/>
      <c r="Z212" s="36"/>
      <c r="AA212" s="36"/>
      <c r="AB212" s="36"/>
      <c r="AC212" s="36"/>
    </row>
    <row r="213" spans="2:29">
      <c r="B213" s="36" t="s">
        <v>2451</v>
      </c>
      <c r="C213" s="36"/>
      <c r="D213" s="36"/>
      <c r="E213" s="36"/>
      <c r="F213" s="36"/>
      <c r="G213" s="36"/>
      <c r="H213" s="36"/>
      <c r="I213" s="36"/>
      <c r="J213" s="36"/>
      <c r="K213" s="36"/>
      <c r="L213" s="36"/>
      <c r="M213" s="36"/>
      <c r="N213" s="36"/>
      <c r="O213" s="36"/>
      <c r="P213" s="36"/>
      <c r="Q213" s="36"/>
      <c r="R213" s="36"/>
      <c r="S213" s="36"/>
      <c r="T213" s="36"/>
      <c r="U213" s="36"/>
      <c r="V213" s="36"/>
      <c r="W213" s="36"/>
      <c r="X213" s="36"/>
      <c r="Y213" s="36"/>
      <c r="Z213" s="36"/>
      <c r="AA213" s="36"/>
      <c r="AB213" s="36"/>
      <c r="AC213" s="36"/>
    </row>
    <row r="214" spans="2:29">
      <c r="B214" s="36" t="s">
        <v>2450</v>
      </c>
      <c r="C214" s="36"/>
      <c r="D214" s="36"/>
      <c r="E214" s="36"/>
      <c r="F214" s="36"/>
      <c r="G214" s="36"/>
      <c r="H214" s="36"/>
      <c r="I214" s="36"/>
      <c r="J214" s="36"/>
      <c r="K214" s="36"/>
      <c r="L214" s="36"/>
      <c r="M214" s="36"/>
      <c r="N214" s="36"/>
      <c r="O214" s="36"/>
      <c r="P214" s="36"/>
      <c r="Q214" s="36"/>
      <c r="R214" s="36"/>
      <c r="S214" s="36"/>
      <c r="T214" s="36"/>
      <c r="U214" s="36"/>
      <c r="V214" s="36"/>
      <c r="W214" s="36"/>
      <c r="X214" s="36"/>
      <c r="Y214" s="36"/>
      <c r="Z214" s="36"/>
      <c r="AA214" s="36"/>
      <c r="AB214" s="36"/>
      <c r="AC214" s="36"/>
    </row>
    <row r="215" spans="2:29">
      <c r="B215" s="36"/>
      <c r="C215" s="36"/>
      <c r="D215" s="36"/>
      <c r="E215" s="36"/>
      <c r="F215" s="36"/>
      <c r="G215" s="36"/>
      <c r="H215" s="36"/>
      <c r="I215" s="36"/>
      <c r="J215" s="36"/>
      <c r="K215" s="36"/>
      <c r="L215" s="36"/>
      <c r="M215" s="36"/>
      <c r="N215" s="36"/>
      <c r="O215" s="36"/>
      <c r="P215" s="36"/>
      <c r="Q215" s="36"/>
      <c r="R215" s="36"/>
      <c r="S215" s="36"/>
      <c r="T215" s="36"/>
      <c r="U215" s="36"/>
      <c r="V215" s="36"/>
      <c r="W215" s="36"/>
      <c r="X215" s="36"/>
      <c r="Y215" s="36"/>
      <c r="Z215" s="36"/>
      <c r="AA215" s="36"/>
      <c r="AB215" s="36"/>
      <c r="AC215" s="36"/>
    </row>
    <row r="216" spans="2:29">
      <c r="B216" s="36" t="s">
        <v>2449</v>
      </c>
      <c r="C216" s="36"/>
      <c r="D216" s="36"/>
      <c r="E216" s="36"/>
      <c r="F216" s="36"/>
      <c r="G216" s="36"/>
      <c r="H216" s="36"/>
      <c r="I216" s="36"/>
      <c r="J216" s="36"/>
      <c r="K216" s="36"/>
      <c r="L216" s="36"/>
      <c r="M216" s="36"/>
      <c r="N216" s="36"/>
      <c r="O216" s="36"/>
      <c r="P216" s="36"/>
      <c r="Q216" s="36"/>
      <c r="R216" s="36"/>
      <c r="S216" s="36"/>
      <c r="T216" s="36"/>
      <c r="U216" s="36"/>
      <c r="V216" s="36"/>
      <c r="W216" s="36"/>
      <c r="X216" s="36"/>
      <c r="Y216" s="36"/>
      <c r="Z216" s="36"/>
      <c r="AA216" s="36"/>
      <c r="AB216" s="36"/>
      <c r="AC216" s="36"/>
    </row>
    <row r="217" spans="2:29">
      <c r="B217" s="36" t="s">
        <v>2448</v>
      </c>
      <c r="C217" s="36"/>
      <c r="D217" s="36"/>
      <c r="E217" s="36"/>
      <c r="F217" s="36"/>
      <c r="G217" s="36"/>
      <c r="H217" s="36"/>
      <c r="I217" s="36"/>
      <c r="J217" s="36"/>
      <c r="K217" s="36"/>
      <c r="L217" s="36"/>
      <c r="M217" s="36"/>
      <c r="N217" s="36"/>
      <c r="O217" s="36"/>
      <c r="P217" s="36"/>
      <c r="Q217" s="36"/>
      <c r="R217" s="36"/>
      <c r="S217" s="36"/>
      <c r="T217" s="36"/>
      <c r="U217" s="36"/>
      <c r="V217" s="36"/>
      <c r="W217" s="36"/>
      <c r="X217" s="36"/>
      <c r="Y217" s="36"/>
      <c r="Z217" s="36"/>
      <c r="AA217" s="36"/>
      <c r="AB217" s="36"/>
      <c r="AC217" s="36"/>
    </row>
    <row r="218" spans="2:29">
      <c r="B218" s="36" t="s">
        <v>2447</v>
      </c>
      <c r="C218" s="36"/>
      <c r="D218" s="36"/>
      <c r="E218" s="36"/>
      <c r="F218" s="36"/>
      <c r="G218" s="36"/>
      <c r="H218" s="36"/>
      <c r="I218" s="36"/>
      <c r="J218" s="36"/>
      <c r="K218" s="36"/>
      <c r="L218" s="36"/>
      <c r="M218" s="36"/>
      <c r="N218" s="36"/>
      <c r="O218" s="36"/>
      <c r="P218" s="36"/>
      <c r="Q218" s="36"/>
      <c r="R218" s="36"/>
      <c r="S218" s="36"/>
      <c r="T218" s="36"/>
      <c r="U218" s="36"/>
      <c r="V218" s="36"/>
      <c r="W218" s="36"/>
      <c r="X218" s="36"/>
      <c r="Y218" s="36"/>
      <c r="Z218" s="36"/>
      <c r="AA218" s="36"/>
      <c r="AB218" s="36"/>
      <c r="AC218" s="36"/>
    </row>
    <row r="219" spans="2:29">
      <c r="B219" s="36"/>
      <c r="C219" s="36"/>
      <c r="D219" s="36"/>
      <c r="E219" s="36"/>
      <c r="F219" s="36"/>
      <c r="G219" s="36"/>
      <c r="H219" s="36"/>
      <c r="I219" s="36"/>
      <c r="J219" s="36"/>
      <c r="K219" s="36"/>
      <c r="L219" s="36"/>
      <c r="M219" s="36"/>
      <c r="N219" s="36"/>
      <c r="O219" s="36"/>
      <c r="P219" s="36"/>
      <c r="Q219" s="36"/>
      <c r="R219" s="36"/>
      <c r="S219" s="36"/>
      <c r="T219" s="36"/>
      <c r="U219" s="36"/>
      <c r="V219" s="36"/>
      <c r="W219" s="36"/>
      <c r="X219" s="36"/>
      <c r="Y219" s="36"/>
      <c r="Z219" s="36"/>
      <c r="AA219" s="36"/>
      <c r="AB219" s="36"/>
      <c r="AC219" s="36"/>
    </row>
    <row r="220" spans="2:29">
      <c r="B220" s="36"/>
      <c r="C220" s="36"/>
      <c r="D220" s="36"/>
      <c r="E220" s="36"/>
      <c r="F220" s="36"/>
      <c r="G220" s="36"/>
      <c r="H220" s="36"/>
      <c r="I220" s="36"/>
      <c r="J220" s="36"/>
      <c r="K220" s="36"/>
      <c r="L220" s="36"/>
      <c r="M220" s="36"/>
      <c r="N220" s="36"/>
      <c r="O220" s="36"/>
      <c r="P220" s="36"/>
      <c r="Q220" s="36"/>
      <c r="R220" s="36"/>
      <c r="S220" s="36"/>
      <c r="T220" s="36"/>
      <c r="U220" s="36"/>
      <c r="V220" s="36"/>
      <c r="W220" s="36"/>
      <c r="X220" s="36"/>
      <c r="Y220" s="36"/>
      <c r="Z220" s="36"/>
      <c r="AA220" s="36"/>
      <c r="AB220" s="36"/>
      <c r="AC220" s="36"/>
    </row>
    <row r="221" spans="2:29">
      <c r="B221" s="36"/>
      <c r="C221" s="36"/>
      <c r="D221" s="36"/>
      <c r="E221" s="36"/>
      <c r="F221" s="36"/>
      <c r="G221" s="36"/>
      <c r="H221" s="36"/>
      <c r="I221" s="36"/>
      <c r="J221" s="36"/>
      <c r="K221" s="36"/>
      <c r="L221" s="36"/>
      <c r="M221" s="36"/>
      <c r="N221" s="36"/>
      <c r="O221" s="36"/>
      <c r="P221" s="36"/>
      <c r="Q221" s="36"/>
      <c r="R221" s="36"/>
      <c r="S221" s="36"/>
      <c r="T221" s="36"/>
      <c r="U221" s="36"/>
      <c r="V221" s="36"/>
      <c r="W221" s="36"/>
      <c r="X221" s="36"/>
      <c r="Y221" s="36"/>
      <c r="Z221" s="36"/>
      <c r="AA221" s="36"/>
      <c r="AB221" s="36"/>
      <c r="AC221" s="36"/>
    </row>
    <row r="222" spans="2:29">
      <c r="B222" s="36"/>
      <c r="C222" s="36"/>
      <c r="D222" s="36"/>
      <c r="E222" s="36"/>
      <c r="F222" s="36"/>
      <c r="G222" s="36"/>
      <c r="H222" s="36"/>
      <c r="I222" s="36"/>
      <c r="J222" s="36"/>
      <c r="K222" s="36"/>
      <c r="L222" s="36"/>
      <c r="M222" s="36"/>
      <c r="N222" s="36"/>
      <c r="O222" s="36"/>
      <c r="P222" s="36"/>
      <c r="Q222" s="36"/>
      <c r="R222" s="36"/>
      <c r="S222" s="36"/>
      <c r="T222" s="36"/>
      <c r="U222" s="36"/>
      <c r="V222" s="36"/>
      <c r="W222" s="36"/>
      <c r="X222" s="36"/>
      <c r="Y222" s="36"/>
      <c r="Z222" s="36"/>
      <c r="AA222" s="36"/>
      <c r="AB222" s="36"/>
      <c r="AC222" s="36"/>
    </row>
    <row r="223" spans="2:29">
      <c r="B223" s="36"/>
      <c r="C223" s="36"/>
      <c r="D223" s="36"/>
      <c r="E223" s="36"/>
      <c r="F223" s="36"/>
      <c r="G223" s="36"/>
      <c r="H223" s="36"/>
      <c r="I223" s="36"/>
      <c r="J223" s="36"/>
      <c r="K223" s="36"/>
      <c r="L223" s="36"/>
      <c r="M223" s="36"/>
      <c r="N223" s="36"/>
      <c r="O223" s="36"/>
      <c r="P223" s="36"/>
      <c r="Q223" s="36"/>
      <c r="R223" s="36"/>
      <c r="S223" s="36"/>
      <c r="T223" s="36"/>
      <c r="U223" s="36"/>
      <c r="V223" s="36"/>
      <c r="W223" s="36"/>
      <c r="X223" s="36"/>
      <c r="Y223" s="36"/>
      <c r="Z223" s="36"/>
      <c r="AA223" s="36"/>
      <c r="AB223" s="36"/>
      <c r="AC223" s="36"/>
    </row>
    <row r="224" spans="2:29">
      <c r="B224" s="36"/>
      <c r="C224" s="36"/>
      <c r="D224" s="36"/>
      <c r="E224" s="36"/>
      <c r="F224" s="36"/>
      <c r="G224" s="36"/>
      <c r="H224" s="36"/>
      <c r="I224" s="36"/>
      <c r="J224" s="36"/>
      <c r="K224" s="36"/>
      <c r="L224" s="36"/>
      <c r="M224" s="36"/>
      <c r="N224" s="36"/>
      <c r="O224" s="36"/>
      <c r="P224" s="36"/>
      <c r="Q224" s="36"/>
      <c r="R224" s="36"/>
      <c r="S224" s="36"/>
      <c r="T224" s="36"/>
      <c r="U224" s="36"/>
      <c r="V224" s="36"/>
      <c r="W224" s="36"/>
      <c r="X224" s="36"/>
      <c r="Y224" s="36"/>
      <c r="Z224" s="36"/>
      <c r="AA224" s="36"/>
      <c r="AB224" s="36"/>
      <c r="AC224" s="36"/>
    </row>
    <row r="225" spans="2:29">
      <c r="B225" s="36"/>
      <c r="C225" s="36"/>
      <c r="D225" s="36"/>
      <c r="E225" s="36"/>
      <c r="F225" s="36"/>
      <c r="G225" s="36"/>
      <c r="H225" s="36"/>
      <c r="I225" s="36"/>
      <c r="J225" s="36"/>
      <c r="K225" s="36"/>
      <c r="L225" s="36"/>
      <c r="M225" s="36"/>
      <c r="N225" s="36"/>
      <c r="O225" s="36"/>
      <c r="P225" s="36"/>
      <c r="Q225" s="36"/>
      <c r="R225" s="36"/>
      <c r="S225" s="36"/>
      <c r="T225" s="36"/>
      <c r="U225" s="36"/>
      <c r="V225" s="36"/>
      <c r="W225" s="36"/>
      <c r="X225" s="36"/>
      <c r="Y225" s="36"/>
      <c r="Z225" s="36"/>
      <c r="AA225" s="36"/>
      <c r="AB225" s="36"/>
      <c r="AC225" s="36"/>
    </row>
    <row r="226" spans="2:29">
      <c r="B226" s="36"/>
      <c r="C226" s="36"/>
      <c r="D226" s="36"/>
      <c r="E226" s="36"/>
      <c r="F226" s="36"/>
      <c r="G226" s="36"/>
      <c r="H226" s="36"/>
      <c r="I226" s="36"/>
      <c r="J226" s="36"/>
      <c r="K226" s="36"/>
      <c r="L226" s="36"/>
      <c r="M226" s="36"/>
      <c r="N226" s="36"/>
      <c r="O226" s="36"/>
      <c r="P226" s="36"/>
      <c r="Q226" s="36"/>
      <c r="R226" s="36"/>
      <c r="S226" s="36"/>
      <c r="T226" s="36"/>
      <c r="U226" s="36"/>
      <c r="V226" s="36"/>
      <c r="W226" s="36"/>
      <c r="X226" s="36"/>
      <c r="Y226" s="36"/>
      <c r="Z226" s="36"/>
      <c r="AA226" s="36"/>
      <c r="AB226" s="36"/>
      <c r="AC226" s="36"/>
    </row>
    <row r="227" spans="2:29">
      <c r="B227" s="36"/>
      <c r="C227" s="36"/>
      <c r="D227" s="36"/>
      <c r="E227" s="36"/>
      <c r="F227" s="36"/>
      <c r="G227" s="36"/>
      <c r="H227" s="36"/>
      <c r="I227" s="36"/>
      <c r="J227" s="36"/>
      <c r="K227" s="36"/>
      <c r="L227" s="36"/>
      <c r="M227" s="36"/>
      <c r="N227" s="36"/>
      <c r="O227" s="36"/>
      <c r="P227" s="36"/>
      <c r="Q227" s="36"/>
      <c r="R227" s="36"/>
      <c r="S227" s="36"/>
      <c r="T227" s="36"/>
      <c r="U227" s="36"/>
      <c r="V227" s="36"/>
      <c r="W227" s="36"/>
      <c r="X227" s="36"/>
      <c r="Y227" s="36"/>
      <c r="Z227" s="36"/>
      <c r="AA227" s="36"/>
      <c r="AB227" s="36"/>
      <c r="AC227" s="36"/>
    </row>
    <row r="228" spans="2:29">
      <c r="B228" s="36"/>
      <c r="C228" s="36"/>
      <c r="D228" s="36"/>
      <c r="E228" s="36"/>
      <c r="F228" s="36"/>
      <c r="G228" s="36"/>
      <c r="H228" s="36"/>
      <c r="I228" s="36"/>
      <c r="J228" s="36"/>
      <c r="K228" s="36"/>
      <c r="L228" s="36"/>
      <c r="M228" s="36"/>
      <c r="N228" s="36"/>
      <c r="O228" s="36"/>
      <c r="P228" s="36"/>
      <c r="Q228" s="36"/>
      <c r="R228" s="36"/>
      <c r="S228" s="36"/>
      <c r="T228" s="36"/>
      <c r="U228" s="36"/>
      <c r="V228" s="36"/>
      <c r="W228" s="36"/>
      <c r="X228" s="36"/>
      <c r="Y228" s="36"/>
      <c r="Z228" s="36"/>
      <c r="AA228" s="36"/>
      <c r="AB228" s="36"/>
      <c r="AC228" s="36"/>
    </row>
    <row r="229" spans="2:29">
      <c r="B229" s="36"/>
      <c r="C229" s="36"/>
      <c r="D229" s="36"/>
      <c r="E229" s="36"/>
      <c r="F229" s="36"/>
      <c r="G229" s="36"/>
      <c r="H229" s="36"/>
      <c r="I229" s="36"/>
      <c r="J229" s="36"/>
      <c r="K229" s="36"/>
      <c r="L229" s="36"/>
      <c r="M229" s="36"/>
      <c r="N229" s="36"/>
      <c r="O229" s="36"/>
      <c r="P229" s="36"/>
      <c r="Q229" s="36"/>
      <c r="R229" s="36"/>
      <c r="S229" s="36"/>
      <c r="T229" s="36"/>
      <c r="U229" s="36"/>
      <c r="V229" s="36"/>
      <c r="W229" s="36"/>
      <c r="X229" s="36"/>
      <c r="Y229" s="36"/>
      <c r="Z229" s="36"/>
      <c r="AA229" s="36"/>
      <c r="AB229" s="36"/>
      <c r="AC229" s="36"/>
    </row>
    <row r="230" spans="2:29">
      <c r="B230" s="36"/>
      <c r="C230" s="36"/>
      <c r="D230" s="36"/>
      <c r="E230" s="36"/>
      <c r="F230" s="36"/>
      <c r="G230" s="36"/>
      <c r="H230" s="36"/>
      <c r="I230" s="36"/>
      <c r="J230" s="36"/>
      <c r="K230" s="36"/>
      <c r="L230" s="36"/>
      <c r="M230" s="36"/>
      <c r="N230" s="36"/>
      <c r="O230" s="36"/>
      <c r="P230" s="36"/>
      <c r="Q230" s="36"/>
      <c r="R230" s="36"/>
      <c r="S230" s="36"/>
      <c r="T230" s="36"/>
      <c r="U230" s="36"/>
      <c r="V230" s="36"/>
      <c r="W230" s="36"/>
      <c r="X230" s="36"/>
      <c r="Y230" s="36"/>
      <c r="Z230" s="36"/>
      <c r="AA230" s="36"/>
      <c r="AB230" s="36"/>
      <c r="AC230" s="36"/>
    </row>
    <row r="231" spans="2:29">
      <c r="B231" s="36"/>
      <c r="C231" s="36"/>
      <c r="D231" s="36"/>
      <c r="E231" s="36"/>
      <c r="F231" s="36"/>
      <c r="G231" s="36"/>
      <c r="H231" s="36"/>
      <c r="I231" s="36"/>
      <c r="J231" s="36"/>
      <c r="K231" s="36"/>
      <c r="L231" s="36"/>
      <c r="M231" s="36"/>
      <c r="N231" s="36"/>
      <c r="O231" s="36"/>
      <c r="P231" s="36"/>
      <c r="Q231" s="36"/>
      <c r="R231" s="36"/>
      <c r="S231" s="36"/>
      <c r="T231" s="36"/>
      <c r="U231" s="36"/>
      <c r="V231" s="36"/>
      <c r="W231" s="36"/>
      <c r="X231" s="36"/>
      <c r="Y231" s="36"/>
      <c r="Z231" s="36"/>
      <c r="AA231" s="36"/>
      <c r="AB231" s="36"/>
      <c r="AC231" s="36"/>
    </row>
    <row r="232" spans="2:29">
      <c r="B232" s="36"/>
      <c r="C232" s="36"/>
      <c r="D232" s="36"/>
      <c r="E232" s="36"/>
      <c r="F232" s="36"/>
      <c r="G232" s="36"/>
      <c r="H232" s="36"/>
      <c r="I232" s="36"/>
      <c r="J232" s="36"/>
      <c r="K232" s="36"/>
      <c r="L232" s="36"/>
      <c r="M232" s="36"/>
      <c r="N232" s="36"/>
      <c r="O232" s="36"/>
      <c r="P232" s="36"/>
      <c r="Q232" s="36"/>
      <c r="R232" s="36"/>
      <c r="S232" s="36"/>
      <c r="T232" s="36"/>
      <c r="U232" s="36"/>
      <c r="V232" s="36"/>
      <c r="W232" s="36"/>
      <c r="X232" s="36"/>
      <c r="Y232" s="36"/>
      <c r="Z232" s="36"/>
      <c r="AA232" s="36"/>
      <c r="AB232" s="36"/>
      <c r="AC232" s="36"/>
    </row>
    <row r="233" spans="2:29">
      <c r="B233" s="36"/>
      <c r="C233" s="36"/>
      <c r="D233" s="36"/>
      <c r="E233" s="36"/>
      <c r="F233" s="36"/>
      <c r="G233" s="36"/>
      <c r="H233" s="36"/>
      <c r="I233" s="36"/>
      <c r="J233" s="36"/>
      <c r="K233" s="36"/>
      <c r="L233" s="36"/>
      <c r="M233" s="36"/>
      <c r="N233" s="36"/>
      <c r="O233" s="36"/>
      <c r="P233" s="36"/>
      <c r="Q233" s="36"/>
      <c r="R233" s="36"/>
      <c r="S233" s="36"/>
      <c r="T233" s="36"/>
      <c r="U233" s="36"/>
      <c r="V233" s="36"/>
      <c r="W233" s="36"/>
      <c r="X233" s="36"/>
      <c r="Y233" s="36"/>
      <c r="Z233" s="36"/>
      <c r="AA233" s="36"/>
      <c r="AB233" s="36"/>
      <c r="AC233" s="36"/>
    </row>
    <row r="234" spans="2:29">
      <c r="B234" s="36"/>
      <c r="C234" s="36"/>
      <c r="D234" s="36"/>
      <c r="E234" s="36"/>
      <c r="F234" s="36"/>
      <c r="G234" s="36"/>
      <c r="H234" s="36"/>
      <c r="I234" s="36"/>
      <c r="J234" s="36"/>
      <c r="K234" s="36"/>
      <c r="L234" s="36"/>
      <c r="M234" s="36"/>
      <c r="N234" s="36"/>
      <c r="O234" s="36"/>
      <c r="P234" s="36"/>
      <c r="Q234" s="36"/>
      <c r="R234" s="36"/>
      <c r="S234" s="36"/>
      <c r="T234" s="36"/>
      <c r="U234" s="36"/>
      <c r="V234" s="36"/>
      <c r="W234" s="36"/>
      <c r="X234" s="36"/>
      <c r="Y234" s="36"/>
      <c r="Z234" s="36"/>
      <c r="AA234" s="36"/>
      <c r="AB234" s="36"/>
      <c r="AC234" s="36"/>
    </row>
    <row r="235" spans="2:29">
      <c r="B235" s="36"/>
      <c r="C235" s="36"/>
      <c r="D235" s="36"/>
      <c r="E235" s="36"/>
      <c r="F235" s="36"/>
      <c r="G235" s="36"/>
      <c r="H235" s="36"/>
      <c r="I235" s="36"/>
      <c r="J235" s="36"/>
      <c r="K235" s="36"/>
      <c r="L235" s="36"/>
      <c r="M235" s="36"/>
      <c r="N235" s="36"/>
      <c r="O235" s="36"/>
      <c r="P235" s="36"/>
      <c r="Q235" s="36"/>
      <c r="R235" s="36"/>
      <c r="S235" s="36"/>
      <c r="T235" s="36"/>
      <c r="U235" s="36"/>
      <c r="V235" s="36"/>
      <c r="W235" s="36"/>
      <c r="X235" s="36"/>
      <c r="Y235" s="36"/>
      <c r="Z235" s="36"/>
      <c r="AA235" s="36"/>
      <c r="AB235" s="36"/>
      <c r="AC235" s="36"/>
    </row>
    <row r="236" spans="2:29">
      <c r="B236" s="36"/>
      <c r="C236" s="36"/>
      <c r="D236" s="36"/>
      <c r="E236" s="36"/>
      <c r="F236" s="36"/>
      <c r="G236" s="36"/>
      <c r="H236" s="36"/>
      <c r="I236" s="36"/>
      <c r="J236" s="36"/>
      <c r="K236" s="36"/>
      <c r="L236" s="36"/>
      <c r="M236" s="36"/>
      <c r="N236" s="36"/>
      <c r="O236" s="36"/>
      <c r="P236" s="36"/>
      <c r="Q236" s="36"/>
      <c r="R236" s="36"/>
      <c r="S236" s="36"/>
      <c r="T236" s="36"/>
      <c r="U236" s="36"/>
      <c r="V236" s="36"/>
      <c r="W236" s="36"/>
      <c r="X236" s="36"/>
      <c r="Y236" s="36"/>
      <c r="Z236" s="36"/>
      <c r="AA236" s="36"/>
      <c r="AB236" s="36"/>
      <c r="AC236" s="36"/>
    </row>
    <row r="237" spans="2:29">
      <c r="B237" s="36"/>
      <c r="C237" s="36"/>
      <c r="D237" s="36"/>
      <c r="E237" s="36"/>
      <c r="F237" s="36"/>
      <c r="G237" s="36"/>
      <c r="H237" s="36"/>
      <c r="I237" s="36"/>
      <c r="J237" s="36"/>
      <c r="K237" s="36"/>
      <c r="L237" s="36"/>
      <c r="M237" s="36"/>
      <c r="N237" s="36"/>
      <c r="O237" s="36"/>
      <c r="P237" s="36"/>
      <c r="Q237" s="36"/>
      <c r="R237" s="36"/>
      <c r="S237" s="36"/>
      <c r="T237" s="36"/>
      <c r="U237" s="36"/>
      <c r="V237" s="36"/>
      <c r="W237" s="36"/>
      <c r="X237" s="36"/>
      <c r="Y237" s="36"/>
      <c r="Z237" s="36"/>
      <c r="AA237" s="36"/>
      <c r="AB237" s="36"/>
      <c r="AC237" s="36"/>
    </row>
    <row r="238" spans="2:29">
      <c r="B238" s="36"/>
      <c r="C238" s="36"/>
      <c r="D238" s="36"/>
      <c r="E238" s="36"/>
      <c r="F238" s="36"/>
      <c r="G238" s="36"/>
      <c r="H238" s="36"/>
      <c r="I238" s="36"/>
      <c r="J238" s="36"/>
      <c r="K238" s="36"/>
      <c r="L238" s="36"/>
      <c r="M238" s="36"/>
      <c r="N238" s="36"/>
      <c r="O238" s="36"/>
      <c r="P238" s="36"/>
      <c r="Q238" s="36"/>
      <c r="R238" s="36"/>
      <c r="S238" s="36"/>
      <c r="T238" s="36"/>
      <c r="U238" s="36"/>
      <c r="V238" s="36"/>
      <c r="W238" s="36"/>
      <c r="X238" s="36"/>
      <c r="Y238" s="36"/>
      <c r="Z238" s="36"/>
      <c r="AA238" s="36"/>
      <c r="AB238" s="36"/>
      <c r="AC238" s="36"/>
    </row>
    <row r="239" spans="2:29">
      <c r="B239" s="36"/>
      <c r="C239" s="36"/>
      <c r="D239" s="36"/>
      <c r="E239" s="36"/>
      <c r="F239" s="36"/>
      <c r="G239" s="36"/>
      <c r="H239" s="36"/>
      <c r="I239" s="36"/>
      <c r="J239" s="36"/>
      <c r="K239" s="36"/>
      <c r="L239" s="36"/>
      <c r="M239" s="36"/>
      <c r="N239" s="36"/>
      <c r="O239" s="36"/>
      <c r="P239" s="36"/>
      <c r="Q239" s="36"/>
      <c r="R239" s="36"/>
      <c r="S239" s="36"/>
      <c r="T239" s="36"/>
      <c r="U239" s="36"/>
      <c r="V239" s="36"/>
      <c r="W239" s="36"/>
      <c r="X239" s="36"/>
      <c r="Y239" s="36"/>
      <c r="Z239" s="36"/>
      <c r="AA239" s="36"/>
      <c r="AB239" s="36"/>
      <c r="AC239" s="36"/>
    </row>
    <row r="240" spans="2:29">
      <c r="B240" s="36"/>
      <c r="C240" s="36"/>
      <c r="D240" s="36"/>
      <c r="E240" s="36"/>
      <c r="F240" s="36"/>
      <c r="G240" s="36"/>
      <c r="H240" s="36"/>
      <c r="I240" s="36"/>
      <c r="J240" s="36"/>
      <c r="K240" s="36"/>
      <c r="L240" s="36"/>
      <c r="M240" s="36"/>
      <c r="N240" s="36"/>
      <c r="O240" s="36"/>
      <c r="P240" s="36"/>
      <c r="Q240" s="36"/>
      <c r="R240" s="36"/>
      <c r="S240" s="36"/>
      <c r="T240" s="36"/>
      <c r="U240" s="36"/>
      <c r="V240" s="36"/>
      <c r="W240" s="36"/>
      <c r="X240" s="36"/>
      <c r="Y240" s="36"/>
      <c r="Z240" s="36"/>
      <c r="AA240" s="36"/>
      <c r="AB240" s="36"/>
      <c r="AC240" s="36"/>
    </row>
    <row r="241" spans="2:29">
      <c r="B241" s="36"/>
      <c r="C241" s="36"/>
      <c r="D241" s="36"/>
      <c r="E241" s="36"/>
      <c r="F241" s="36"/>
      <c r="G241" s="36"/>
      <c r="H241" s="36"/>
      <c r="I241" s="36"/>
      <c r="J241" s="36"/>
      <c r="K241" s="36"/>
      <c r="L241" s="36"/>
      <c r="M241" s="36"/>
      <c r="N241" s="36"/>
      <c r="O241" s="36"/>
      <c r="P241" s="36"/>
      <c r="Q241" s="36"/>
      <c r="R241" s="36"/>
      <c r="S241" s="36"/>
      <c r="T241" s="36"/>
      <c r="U241" s="36"/>
      <c r="V241" s="36"/>
      <c r="W241" s="36"/>
      <c r="X241" s="36"/>
      <c r="Y241" s="36"/>
      <c r="Z241" s="36"/>
      <c r="AA241" s="36"/>
      <c r="AB241" s="36"/>
      <c r="AC241" s="36"/>
    </row>
    <row r="242" spans="2:29">
      <c r="B242" s="36"/>
      <c r="C242" s="36"/>
      <c r="D242" s="36"/>
      <c r="E242" s="36"/>
      <c r="F242" s="36"/>
      <c r="G242" s="36"/>
      <c r="H242" s="36"/>
      <c r="I242" s="36"/>
      <c r="J242" s="36"/>
      <c r="K242" s="36"/>
      <c r="L242" s="36"/>
      <c r="M242" s="36"/>
      <c r="N242" s="36"/>
      <c r="O242" s="36"/>
      <c r="P242" s="36"/>
      <c r="Q242" s="36"/>
      <c r="R242" s="36"/>
      <c r="S242" s="36"/>
      <c r="T242" s="36"/>
      <c r="U242" s="36"/>
      <c r="V242" s="36"/>
      <c r="W242" s="36"/>
      <c r="X242" s="36"/>
      <c r="Y242" s="36"/>
      <c r="Z242" s="36"/>
      <c r="AA242" s="36"/>
      <c r="AB242" s="36"/>
      <c r="AC242" s="36"/>
    </row>
    <row r="243" spans="2:29">
      <c r="B243" s="36"/>
      <c r="C243" s="36"/>
      <c r="D243" s="36"/>
      <c r="E243" s="36"/>
      <c r="F243" s="36"/>
      <c r="G243" s="36"/>
      <c r="H243" s="36"/>
      <c r="I243" s="36"/>
      <c r="J243" s="36"/>
      <c r="K243" s="36"/>
      <c r="L243" s="36"/>
      <c r="M243" s="36"/>
      <c r="N243" s="36"/>
      <c r="O243" s="36"/>
      <c r="P243" s="36"/>
      <c r="Q243" s="36"/>
      <c r="R243" s="36"/>
      <c r="S243" s="36"/>
      <c r="T243" s="36"/>
      <c r="U243" s="36"/>
      <c r="V243" s="36"/>
      <c r="W243" s="36"/>
      <c r="X243" s="36"/>
      <c r="Y243" s="36"/>
      <c r="Z243" s="36"/>
      <c r="AA243" s="36"/>
      <c r="AB243" s="36"/>
      <c r="AC243" s="36"/>
    </row>
    <row r="244" spans="2:29">
      <c r="B244" s="36"/>
      <c r="C244" s="36"/>
      <c r="D244" s="36"/>
      <c r="E244" s="36"/>
      <c r="F244" s="36"/>
      <c r="G244" s="36"/>
      <c r="H244" s="36"/>
      <c r="I244" s="36"/>
      <c r="J244" s="36"/>
      <c r="K244" s="36"/>
      <c r="L244" s="36"/>
      <c r="M244" s="36"/>
      <c r="N244" s="36"/>
      <c r="O244" s="36"/>
      <c r="P244" s="36"/>
      <c r="Q244" s="36"/>
      <c r="R244" s="36"/>
      <c r="S244" s="36"/>
      <c r="T244" s="36"/>
      <c r="U244" s="36"/>
      <c r="V244" s="36"/>
      <c r="W244" s="36"/>
      <c r="X244" s="36"/>
      <c r="Y244" s="36"/>
      <c r="Z244" s="36"/>
      <c r="AA244" s="36"/>
      <c r="AB244" s="36"/>
      <c r="AC244" s="36"/>
    </row>
    <row r="245" spans="2:29">
      <c r="B245" s="36"/>
      <c r="C245" s="36"/>
      <c r="D245" s="36"/>
      <c r="E245" s="36"/>
      <c r="F245" s="36"/>
      <c r="G245" s="36"/>
      <c r="H245" s="36"/>
      <c r="I245" s="36"/>
      <c r="J245" s="36"/>
      <c r="K245" s="36"/>
      <c r="L245" s="36"/>
      <c r="M245" s="36"/>
      <c r="N245" s="36"/>
      <c r="O245" s="36"/>
      <c r="P245" s="36"/>
      <c r="Q245" s="36"/>
      <c r="R245" s="36"/>
      <c r="S245" s="36"/>
      <c r="T245" s="36"/>
      <c r="U245" s="36"/>
      <c r="V245" s="36"/>
      <c r="W245" s="36"/>
      <c r="X245" s="36"/>
      <c r="Y245" s="36"/>
      <c r="Z245" s="36"/>
      <c r="AA245" s="36"/>
      <c r="AB245" s="36"/>
      <c r="AC245" s="36"/>
    </row>
    <row r="246" spans="2:29">
      <c r="B246" s="36"/>
      <c r="C246" s="36"/>
      <c r="D246" s="36"/>
      <c r="E246" s="36"/>
      <c r="F246" s="36"/>
      <c r="G246" s="36"/>
      <c r="H246" s="36"/>
      <c r="I246" s="36"/>
      <c r="J246" s="36"/>
      <c r="K246" s="36"/>
      <c r="L246" s="36"/>
      <c r="M246" s="36"/>
      <c r="N246" s="36"/>
      <c r="O246" s="36"/>
      <c r="P246" s="36"/>
      <c r="Q246" s="36"/>
      <c r="R246" s="36"/>
      <c r="S246" s="36"/>
      <c r="T246" s="36"/>
      <c r="U246" s="36"/>
      <c r="V246" s="36"/>
      <c r="W246" s="36"/>
      <c r="X246" s="36"/>
      <c r="Y246" s="36"/>
      <c r="Z246" s="36"/>
      <c r="AA246" s="36"/>
      <c r="AB246" s="36"/>
      <c r="AC246" s="36"/>
    </row>
    <row r="247" spans="2:29">
      <c r="B247" s="36"/>
      <c r="C247" s="36"/>
      <c r="D247" s="36"/>
      <c r="E247" s="36"/>
      <c r="F247" s="36"/>
      <c r="G247" s="36"/>
      <c r="H247" s="36"/>
      <c r="I247" s="36"/>
      <c r="J247" s="36"/>
      <c r="K247" s="36"/>
      <c r="L247" s="36"/>
      <c r="M247" s="36"/>
      <c r="N247" s="36"/>
      <c r="O247" s="36"/>
      <c r="P247" s="36"/>
      <c r="Q247" s="36"/>
      <c r="R247" s="36"/>
      <c r="S247" s="36"/>
      <c r="T247" s="36"/>
      <c r="U247" s="36"/>
      <c r="V247" s="36"/>
      <c r="W247" s="36"/>
      <c r="X247" s="36"/>
      <c r="Y247" s="36"/>
      <c r="Z247" s="36"/>
      <c r="AA247" s="36"/>
      <c r="AB247" s="36"/>
      <c r="AC247" s="36"/>
    </row>
    <row r="248" spans="2:29">
      <c r="B248" s="36"/>
      <c r="C248" s="36"/>
      <c r="D248" s="36"/>
      <c r="E248" s="36"/>
      <c r="F248" s="36"/>
      <c r="G248" s="36"/>
      <c r="H248" s="36"/>
      <c r="I248" s="36"/>
      <c r="J248" s="36"/>
      <c r="K248" s="36"/>
      <c r="L248" s="36"/>
      <c r="M248" s="36"/>
      <c r="N248" s="36"/>
      <c r="O248" s="36"/>
      <c r="P248" s="36"/>
      <c r="Q248" s="36"/>
      <c r="R248" s="36"/>
      <c r="S248" s="36"/>
      <c r="T248" s="36"/>
      <c r="U248" s="36"/>
      <c r="V248" s="36"/>
      <c r="W248" s="36"/>
      <c r="X248" s="36"/>
      <c r="Y248" s="36"/>
      <c r="Z248" s="36"/>
      <c r="AA248" s="36"/>
      <c r="AB248" s="36"/>
      <c r="AC248" s="36"/>
    </row>
    <row r="249" spans="2:29">
      <c r="B249" s="36"/>
      <c r="C249" s="36"/>
      <c r="D249" s="36"/>
      <c r="E249" s="36"/>
      <c r="F249" s="36"/>
      <c r="G249" s="36"/>
      <c r="H249" s="36"/>
      <c r="I249" s="36"/>
      <c r="J249" s="36"/>
      <c r="K249" s="36"/>
      <c r="L249" s="36"/>
      <c r="M249" s="36"/>
      <c r="N249" s="36"/>
      <c r="O249" s="36"/>
      <c r="P249" s="36"/>
      <c r="Q249" s="36"/>
      <c r="R249" s="36"/>
      <c r="S249" s="36"/>
      <c r="T249" s="36"/>
      <c r="U249" s="36"/>
      <c r="V249" s="36"/>
      <c r="W249" s="36"/>
      <c r="X249" s="36"/>
      <c r="Y249" s="36"/>
      <c r="Z249" s="36"/>
      <c r="AA249" s="36"/>
      <c r="AB249" s="36"/>
      <c r="AC249" s="36"/>
    </row>
    <row r="250" spans="2:29">
      <c r="B250" s="36"/>
      <c r="C250" s="36"/>
      <c r="D250" s="36"/>
      <c r="E250" s="36"/>
      <c r="F250" s="36"/>
      <c r="G250" s="36"/>
      <c r="H250" s="36"/>
      <c r="I250" s="36"/>
      <c r="J250" s="36"/>
      <c r="K250" s="36"/>
      <c r="L250" s="36"/>
      <c r="M250" s="36"/>
      <c r="N250" s="36"/>
      <c r="O250" s="36"/>
      <c r="P250" s="36"/>
      <c r="Q250" s="36"/>
      <c r="R250" s="36"/>
      <c r="S250" s="36"/>
      <c r="T250" s="36"/>
      <c r="U250" s="36"/>
      <c r="V250" s="36"/>
      <c r="W250" s="36"/>
      <c r="X250" s="36"/>
      <c r="Y250" s="36"/>
      <c r="Z250" s="36"/>
      <c r="AA250" s="36"/>
      <c r="AB250" s="36"/>
      <c r="AC250" s="36"/>
    </row>
    <row r="251" spans="2:29">
      <c r="B251" s="36"/>
      <c r="C251" s="36"/>
      <c r="D251" s="36"/>
      <c r="E251" s="36"/>
      <c r="F251" s="36"/>
      <c r="G251" s="36"/>
      <c r="H251" s="36"/>
      <c r="I251" s="36"/>
      <c r="J251" s="36"/>
      <c r="K251" s="36"/>
      <c r="L251" s="36"/>
      <c r="M251" s="36"/>
      <c r="N251" s="36"/>
      <c r="O251" s="36"/>
      <c r="P251" s="36"/>
      <c r="Q251" s="36"/>
      <c r="R251" s="36"/>
      <c r="S251" s="36"/>
      <c r="T251" s="36"/>
      <c r="U251" s="36"/>
      <c r="V251" s="36"/>
      <c r="W251" s="36"/>
      <c r="X251" s="36"/>
      <c r="Y251" s="36"/>
      <c r="Z251" s="36"/>
      <c r="AA251" s="36"/>
      <c r="AB251" s="36"/>
      <c r="AC251" s="36"/>
    </row>
    <row r="252" spans="2:29">
      <c r="B252" s="36"/>
      <c r="C252" s="36"/>
      <c r="D252" s="36"/>
      <c r="E252" s="36"/>
      <c r="F252" s="36"/>
      <c r="G252" s="36"/>
      <c r="H252" s="36"/>
      <c r="I252" s="36"/>
      <c r="J252" s="36"/>
      <c r="K252" s="36"/>
      <c r="L252" s="36"/>
      <c r="M252" s="36"/>
      <c r="N252" s="36"/>
      <c r="O252" s="36"/>
      <c r="P252" s="36"/>
      <c r="Q252" s="36"/>
      <c r="R252" s="36"/>
      <c r="S252" s="36"/>
      <c r="T252" s="36"/>
      <c r="U252" s="36"/>
      <c r="V252" s="36"/>
      <c r="W252" s="36"/>
      <c r="X252" s="36"/>
      <c r="Y252" s="36"/>
      <c r="Z252" s="36"/>
      <c r="AA252" s="36"/>
      <c r="AB252" s="36"/>
      <c r="AC252" s="36"/>
    </row>
    <row r="253" spans="2:29">
      <c r="B253" s="36"/>
      <c r="C253" s="36"/>
      <c r="D253" s="36"/>
      <c r="E253" s="36"/>
      <c r="F253" s="36"/>
      <c r="G253" s="36"/>
      <c r="H253" s="36"/>
      <c r="I253" s="36"/>
      <c r="J253" s="36"/>
      <c r="K253" s="36"/>
      <c r="L253" s="36"/>
      <c r="M253" s="36"/>
      <c r="N253" s="36"/>
      <c r="O253" s="36"/>
      <c r="P253" s="36"/>
      <c r="Q253" s="36"/>
      <c r="R253" s="36"/>
      <c r="S253" s="36"/>
      <c r="T253" s="36"/>
      <c r="U253" s="36"/>
      <c r="V253" s="36"/>
      <c r="W253" s="36"/>
      <c r="X253" s="36"/>
      <c r="Y253" s="36"/>
      <c r="Z253" s="36"/>
      <c r="AA253" s="36"/>
      <c r="AB253" s="36"/>
      <c r="AC253" s="36"/>
    </row>
    <row r="254" spans="2:29">
      <c r="B254" s="36"/>
      <c r="C254" s="36"/>
      <c r="D254" s="36"/>
      <c r="E254" s="36"/>
      <c r="F254" s="36"/>
      <c r="G254" s="36"/>
      <c r="H254" s="36"/>
      <c r="I254" s="36"/>
      <c r="J254" s="36"/>
      <c r="K254" s="36"/>
      <c r="L254" s="36"/>
      <c r="M254" s="36"/>
      <c r="N254" s="36"/>
      <c r="O254" s="36"/>
      <c r="P254" s="36"/>
      <c r="Q254" s="36"/>
      <c r="R254" s="36"/>
      <c r="S254" s="36"/>
      <c r="T254" s="36"/>
      <c r="U254" s="36"/>
      <c r="V254" s="36"/>
      <c r="W254" s="36"/>
      <c r="X254" s="36"/>
      <c r="Y254" s="36"/>
      <c r="Z254" s="36"/>
      <c r="AA254" s="36"/>
      <c r="AB254" s="36"/>
      <c r="AC254" s="36"/>
    </row>
    <row r="255" spans="2:29">
      <c r="B255" s="36"/>
      <c r="C255" s="36"/>
      <c r="D255" s="36"/>
      <c r="E255" s="36"/>
      <c r="F255" s="36"/>
      <c r="G255" s="36"/>
      <c r="H255" s="36"/>
      <c r="I255" s="36"/>
      <c r="J255" s="36"/>
      <c r="K255" s="36"/>
      <c r="L255" s="36"/>
      <c r="M255" s="36"/>
      <c r="N255" s="36"/>
      <c r="O255" s="36"/>
      <c r="P255" s="36"/>
      <c r="Q255" s="36"/>
      <c r="R255" s="36"/>
      <c r="S255" s="36"/>
      <c r="T255" s="36"/>
      <c r="U255" s="36"/>
      <c r="V255" s="36"/>
      <c r="W255" s="36"/>
      <c r="X255" s="36"/>
      <c r="Y255" s="36"/>
      <c r="Z255" s="36"/>
      <c r="AA255" s="36"/>
      <c r="AB255" s="36"/>
      <c r="AC255" s="36"/>
    </row>
    <row r="256" spans="2:29">
      <c r="B256" s="36"/>
      <c r="C256" s="36"/>
      <c r="D256" s="36"/>
      <c r="E256" s="36"/>
      <c r="F256" s="36"/>
      <c r="G256" s="36"/>
      <c r="H256" s="36"/>
      <c r="I256" s="36"/>
      <c r="J256" s="36"/>
      <c r="K256" s="36"/>
      <c r="L256" s="36"/>
      <c r="M256" s="36"/>
      <c r="N256" s="36"/>
      <c r="O256" s="36"/>
      <c r="P256" s="36"/>
      <c r="Q256" s="36"/>
      <c r="R256" s="36"/>
      <c r="S256" s="36"/>
      <c r="T256" s="36"/>
      <c r="U256" s="36"/>
      <c r="V256" s="36"/>
      <c r="W256" s="36"/>
      <c r="X256" s="36"/>
      <c r="Y256" s="36"/>
      <c r="Z256" s="36"/>
      <c r="AA256" s="36"/>
      <c r="AB256" s="36"/>
      <c r="AC256" s="36"/>
    </row>
    <row r="257" spans="2:29">
      <c r="B257" s="36"/>
      <c r="C257" s="36"/>
      <c r="D257" s="36"/>
      <c r="E257" s="36"/>
      <c r="F257" s="36"/>
      <c r="G257" s="36"/>
      <c r="H257" s="36"/>
      <c r="I257" s="36"/>
      <c r="J257" s="36"/>
      <c r="K257" s="36"/>
      <c r="L257" s="36"/>
      <c r="M257" s="36"/>
      <c r="N257" s="36"/>
      <c r="O257" s="36"/>
      <c r="P257" s="36"/>
      <c r="Q257" s="36"/>
      <c r="R257" s="36"/>
      <c r="S257" s="36"/>
      <c r="T257" s="36"/>
      <c r="U257" s="36"/>
      <c r="V257" s="36"/>
      <c r="W257" s="36"/>
      <c r="X257" s="36"/>
      <c r="Y257" s="36"/>
      <c r="Z257" s="36"/>
      <c r="AA257" s="36"/>
      <c r="AB257" s="36"/>
      <c r="AC257" s="36"/>
    </row>
    <row r="258" spans="2:29">
      <c r="B258" s="36"/>
      <c r="C258" s="36"/>
      <c r="D258" s="36"/>
      <c r="E258" s="36"/>
      <c r="F258" s="36"/>
      <c r="G258" s="36"/>
      <c r="H258" s="36"/>
      <c r="I258" s="36"/>
      <c r="J258" s="36"/>
      <c r="K258" s="36"/>
      <c r="L258" s="36"/>
      <c r="M258" s="36"/>
      <c r="N258" s="36"/>
      <c r="O258" s="36"/>
      <c r="P258" s="36"/>
      <c r="Q258" s="36"/>
      <c r="R258" s="36"/>
      <c r="S258" s="36"/>
      <c r="T258" s="36"/>
      <c r="U258" s="36"/>
      <c r="V258" s="36"/>
      <c r="W258" s="36"/>
      <c r="X258" s="36"/>
      <c r="Y258" s="36"/>
      <c r="Z258" s="36"/>
      <c r="AA258" s="36"/>
      <c r="AB258" s="36"/>
      <c r="AC258" s="36"/>
    </row>
    <row r="259" spans="2:29">
      <c r="B259" s="36"/>
      <c r="C259" s="36"/>
      <c r="D259" s="36"/>
      <c r="E259" s="36"/>
      <c r="F259" s="36"/>
      <c r="G259" s="36"/>
      <c r="H259" s="36"/>
      <c r="I259" s="36"/>
      <c r="J259" s="36"/>
      <c r="K259" s="36"/>
      <c r="L259" s="36"/>
      <c r="M259" s="36"/>
      <c r="N259" s="36"/>
      <c r="O259" s="36"/>
      <c r="P259" s="36"/>
      <c r="Q259" s="36"/>
      <c r="R259" s="36"/>
      <c r="S259" s="36"/>
      <c r="T259" s="36"/>
      <c r="U259" s="36"/>
      <c r="V259" s="36"/>
      <c r="W259" s="36"/>
      <c r="X259" s="36"/>
      <c r="Y259" s="36"/>
      <c r="Z259" s="36"/>
      <c r="AA259" s="36"/>
      <c r="AB259" s="36"/>
      <c r="AC259" s="36"/>
    </row>
    <row r="260" spans="2:29">
      <c r="B260" s="36"/>
      <c r="C260" s="36"/>
      <c r="D260" s="36"/>
      <c r="E260" s="36"/>
      <c r="F260" s="36"/>
      <c r="G260" s="36"/>
      <c r="H260" s="36"/>
      <c r="I260" s="36"/>
      <c r="J260" s="36"/>
      <c r="K260" s="36"/>
      <c r="L260" s="36"/>
      <c r="M260" s="36"/>
      <c r="N260" s="36"/>
      <c r="O260" s="36"/>
      <c r="P260" s="36"/>
      <c r="Q260" s="36"/>
      <c r="R260" s="36"/>
      <c r="S260" s="36"/>
      <c r="T260" s="36"/>
      <c r="U260" s="36"/>
      <c r="V260" s="36"/>
      <c r="W260" s="36"/>
      <c r="X260" s="36"/>
      <c r="Y260" s="36"/>
      <c r="Z260" s="36"/>
      <c r="AA260" s="36"/>
      <c r="AB260" s="36"/>
      <c r="AC260" s="36"/>
    </row>
    <row r="261" spans="2:29">
      <c r="B261" s="36"/>
      <c r="C261" s="36"/>
      <c r="D261" s="36"/>
      <c r="E261" s="36"/>
      <c r="F261" s="36"/>
      <c r="G261" s="36"/>
      <c r="H261" s="36"/>
      <c r="I261" s="36"/>
      <c r="J261" s="36"/>
      <c r="K261" s="36"/>
      <c r="L261" s="36"/>
      <c r="M261" s="36"/>
      <c r="N261" s="36"/>
      <c r="O261" s="36"/>
      <c r="P261" s="36"/>
      <c r="Q261" s="36"/>
      <c r="R261" s="36"/>
      <c r="S261" s="36"/>
      <c r="T261" s="36"/>
      <c r="U261" s="36"/>
      <c r="V261" s="36"/>
      <c r="W261" s="36"/>
      <c r="X261" s="36"/>
      <c r="Y261" s="36"/>
      <c r="Z261" s="36"/>
      <c r="AA261" s="36"/>
      <c r="AB261" s="36"/>
      <c r="AC261" s="36"/>
    </row>
    <row r="262" spans="2:29">
      <c r="B262" s="36"/>
      <c r="C262" s="36"/>
      <c r="D262" s="36"/>
      <c r="E262" s="36"/>
      <c r="F262" s="36"/>
      <c r="G262" s="36"/>
      <c r="H262" s="36"/>
      <c r="I262" s="36"/>
      <c r="J262" s="36"/>
      <c r="K262" s="36"/>
      <c r="L262" s="36"/>
      <c r="M262" s="36"/>
      <c r="N262" s="36"/>
      <c r="O262" s="36"/>
      <c r="P262" s="36"/>
      <c r="Q262" s="36"/>
      <c r="R262" s="36"/>
      <c r="S262" s="36"/>
      <c r="T262" s="36"/>
      <c r="U262" s="36"/>
      <c r="V262" s="36"/>
      <c r="W262" s="36"/>
      <c r="X262" s="36"/>
      <c r="Y262" s="36"/>
      <c r="Z262" s="36"/>
      <c r="AA262" s="36"/>
      <c r="AB262" s="36"/>
      <c r="AC262" s="36"/>
    </row>
    <row r="263" spans="2:29">
      <c r="B263" s="36"/>
      <c r="C263" s="36"/>
      <c r="D263" s="36"/>
      <c r="E263" s="36"/>
      <c r="F263" s="36"/>
      <c r="G263" s="36"/>
      <c r="H263" s="36"/>
      <c r="I263" s="36"/>
      <c r="J263" s="36"/>
      <c r="K263" s="36"/>
      <c r="L263" s="36"/>
      <c r="M263" s="36"/>
      <c r="N263" s="36"/>
      <c r="O263" s="36"/>
      <c r="P263" s="36"/>
      <c r="Q263" s="36"/>
      <c r="R263" s="36"/>
      <c r="S263" s="36"/>
      <c r="T263" s="36"/>
      <c r="U263" s="36"/>
      <c r="V263" s="36"/>
      <c r="W263" s="36"/>
      <c r="X263" s="36"/>
      <c r="Y263" s="36"/>
      <c r="Z263" s="36"/>
      <c r="AA263" s="36"/>
      <c r="AB263" s="36"/>
      <c r="AC263" s="36"/>
    </row>
    <row r="264" spans="2:29">
      <c r="B264" s="36"/>
      <c r="C264" s="36"/>
      <c r="D264" s="36"/>
      <c r="E264" s="36"/>
      <c r="F264" s="36"/>
      <c r="G264" s="36"/>
      <c r="H264" s="36"/>
      <c r="I264" s="36"/>
      <c r="J264" s="36"/>
      <c r="K264" s="36"/>
      <c r="L264" s="36"/>
      <c r="M264" s="36"/>
      <c r="N264" s="36"/>
      <c r="O264" s="36"/>
      <c r="P264" s="36"/>
      <c r="Q264" s="36"/>
      <c r="R264" s="36"/>
      <c r="S264" s="36"/>
      <c r="T264" s="36"/>
      <c r="U264" s="36"/>
      <c r="V264" s="36"/>
      <c r="W264" s="36"/>
      <c r="X264" s="36"/>
      <c r="Y264" s="36"/>
      <c r="Z264" s="36"/>
      <c r="AA264" s="36"/>
      <c r="AB264" s="36"/>
      <c r="AC264" s="36"/>
    </row>
    <row r="265" spans="2:29">
      <c r="B265" s="36"/>
      <c r="C265" s="36"/>
      <c r="D265" s="36"/>
      <c r="E265" s="36"/>
      <c r="F265" s="36"/>
      <c r="G265" s="36"/>
      <c r="H265" s="36"/>
      <c r="I265" s="36"/>
      <c r="J265" s="36"/>
      <c r="K265" s="36"/>
      <c r="L265" s="36"/>
      <c r="M265" s="36"/>
      <c r="N265" s="36"/>
      <c r="O265" s="36"/>
      <c r="P265" s="36"/>
      <c r="Q265" s="36"/>
      <c r="R265" s="36"/>
      <c r="S265" s="36"/>
      <c r="T265" s="36"/>
      <c r="U265" s="36"/>
      <c r="V265" s="36"/>
      <c r="W265" s="36"/>
      <c r="X265" s="36"/>
      <c r="Y265" s="36"/>
      <c r="Z265" s="36"/>
      <c r="AA265" s="36"/>
      <c r="AB265" s="36"/>
      <c r="AC265" s="36"/>
    </row>
    <row r="266" spans="2:29">
      <c r="B266" s="36"/>
      <c r="C266" s="36"/>
      <c r="D266" s="36"/>
      <c r="E266" s="36"/>
      <c r="F266" s="36"/>
      <c r="G266" s="36"/>
      <c r="H266" s="36"/>
      <c r="I266" s="36"/>
      <c r="J266" s="36"/>
      <c r="K266" s="36"/>
      <c r="L266" s="36"/>
      <c r="M266" s="36"/>
      <c r="N266" s="36"/>
      <c r="O266" s="36"/>
      <c r="P266" s="36"/>
      <c r="Q266" s="36"/>
      <c r="R266" s="36"/>
      <c r="S266" s="36"/>
      <c r="T266" s="36"/>
      <c r="U266" s="36"/>
      <c r="V266" s="36"/>
      <c r="W266" s="36"/>
      <c r="X266" s="36"/>
      <c r="Y266" s="36"/>
      <c r="Z266" s="36"/>
      <c r="AA266" s="36"/>
      <c r="AB266" s="36"/>
      <c r="AC266" s="36"/>
    </row>
    <row r="267" spans="2:29">
      <c r="B267" s="36"/>
      <c r="C267" s="36"/>
      <c r="D267" s="36"/>
      <c r="E267" s="36"/>
      <c r="F267" s="36"/>
      <c r="G267" s="36"/>
      <c r="H267" s="36"/>
      <c r="I267" s="36"/>
      <c r="J267" s="36"/>
      <c r="K267" s="36"/>
      <c r="L267" s="36"/>
      <c r="M267" s="36"/>
      <c r="N267" s="36"/>
      <c r="O267" s="36"/>
      <c r="P267" s="36"/>
      <c r="Q267" s="36"/>
      <c r="R267" s="36"/>
      <c r="S267" s="36"/>
      <c r="T267" s="36"/>
      <c r="U267" s="36"/>
      <c r="V267" s="36"/>
      <c r="W267" s="36"/>
      <c r="X267" s="36"/>
      <c r="Y267" s="36"/>
      <c r="Z267" s="36"/>
      <c r="AA267" s="36"/>
      <c r="AB267" s="36"/>
      <c r="AC267" s="36"/>
    </row>
    <row r="268" spans="2:29">
      <c r="B268" s="36"/>
      <c r="C268" s="36"/>
      <c r="D268" s="36"/>
      <c r="E268" s="36"/>
      <c r="F268" s="36"/>
      <c r="G268" s="36"/>
      <c r="H268" s="36"/>
      <c r="I268" s="36"/>
      <c r="J268" s="36"/>
      <c r="K268" s="36"/>
      <c r="L268" s="36"/>
      <c r="M268" s="36"/>
      <c r="N268" s="36"/>
      <c r="O268" s="36"/>
      <c r="P268" s="36"/>
      <c r="Q268" s="36"/>
      <c r="R268" s="36"/>
      <c r="S268" s="36"/>
      <c r="T268" s="36"/>
      <c r="U268" s="36"/>
      <c r="V268" s="36"/>
      <c r="W268" s="36"/>
      <c r="X268" s="36"/>
      <c r="Y268" s="36"/>
      <c r="Z268" s="36"/>
      <c r="AA268" s="36"/>
      <c r="AB268" s="36"/>
      <c r="AC268" s="36"/>
    </row>
    <row r="269" spans="2:29">
      <c r="B269" s="36"/>
      <c r="C269" s="36"/>
      <c r="D269" s="36"/>
      <c r="E269" s="36"/>
      <c r="F269" s="36"/>
      <c r="G269" s="36"/>
      <c r="H269" s="36"/>
      <c r="I269" s="36"/>
      <c r="J269" s="36"/>
      <c r="K269" s="36"/>
      <c r="L269" s="36"/>
      <c r="M269" s="36"/>
      <c r="N269" s="36"/>
      <c r="O269" s="36"/>
      <c r="P269" s="36"/>
      <c r="Q269" s="36"/>
      <c r="R269" s="36"/>
      <c r="S269" s="36"/>
      <c r="T269" s="36"/>
      <c r="U269" s="36"/>
      <c r="V269" s="36"/>
      <c r="W269" s="36"/>
      <c r="X269" s="36"/>
      <c r="Y269" s="36"/>
      <c r="Z269" s="36"/>
      <c r="AA269" s="36"/>
      <c r="AB269" s="36"/>
      <c r="AC269" s="36"/>
    </row>
    <row r="270" spans="2:29">
      <c r="B270" s="36"/>
      <c r="C270" s="36"/>
      <c r="D270" s="36"/>
      <c r="E270" s="36"/>
      <c r="F270" s="36"/>
      <c r="G270" s="36"/>
      <c r="H270" s="36"/>
      <c r="I270" s="36"/>
      <c r="J270" s="36"/>
      <c r="K270" s="36"/>
      <c r="L270" s="36"/>
      <c r="M270" s="36"/>
      <c r="N270" s="36"/>
      <c r="O270" s="36"/>
      <c r="P270" s="36"/>
      <c r="Q270" s="36"/>
      <c r="R270" s="36"/>
      <c r="S270" s="36"/>
      <c r="T270" s="36"/>
      <c r="U270" s="36"/>
      <c r="V270" s="36"/>
      <c r="W270" s="36"/>
      <c r="X270" s="36"/>
      <c r="Y270" s="36"/>
      <c r="Z270" s="36"/>
      <c r="AA270" s="36"/>
      <c r="AB270" s="36"/>
      <c r="AC270" s="36"/>
    </row>
    <row r="271" spans="2:29">
      <c r="B271" s="36"/>
      <c r="C271" s="36"/>
      <c r="D271" s="36"/>
      <c r="E271" s="36"/>
      <c r="F271" s="36"/>
      <c r="G271" s="36"/>
      <c r="H271" s="36"/>
      <c r="I271" s="36"/>
      <c r="J271" s="36"/>
      <c r="K271" s="36"/>
      <c r="L271" s="36"/>
      <c r="M271" s="36"/>
      <c r="N271" s="36"/>
      <c r="O271" s="36"/>
      <c r="P271" s="36"/>
      <c r="Q271" s="36"/>
      <c r="R271" s="36"/>
      <c r="S271" s="36"/>
      <c r="T271" s="36"/>
      <c r="U271" s="36"/>
      <c r="V271" s="36"/>
      <c r="W271" s="36"/>
      <c r="X271" s="36"/>
      <c r="Y271" s="36"/>
      <c r="Z271" s="36"/>
      <c r="AA271" s="36"/>
      <c r="AB271" s="36"/>
      <c r="AC271" s="36"/>
    </row>
    <row r="272" spans="2:29">
      <c r="B272" s="36"/>
      <c r="C272" s="36"/>
      <c r="D272" s="36"/>
      <c r="E272" s="36"/>
      <c r="F272" s="36"/>
      <c r="G272" s="36"/>
      <c r="H272" s="36"/>
      <c r="I272" s="36"/>
      <c r="J272" s="36"/>
      <c r="K272" s="36"/>
      <c r="L272" s="36"/>
      <c r="M272" s="36"/>
      <c r="N272" s="36"/>
      <c r="O272" s="36"/>
      <c r="P272" s="36"/>
      <c r="Q272" s="36"/>
      <c r="R272" s="36"/>
      <c r="S272" s="36"/>
      <c r="T272" s="36"/>
      <c r="U272" s="36"/>
      <c r="V272" s="36"/>
      <c r="W272" s="36"/>
      <c r="X272" s="36"/>
      <c r="Y272" s="36"/>
      <c r="Z272" s="36"/>
      <c r="AA272" s="36"/>
      <c r="AB272" s="36"/>
      <c r="AC272" s="36"/>
    </row>
    <row r="273" spans="2:29">
      <c r="B273" s="36"/>
      <c r="C273" s="36"/>
      <c r="D273" s="36"/>
      <c r="E273" s="36"/>
      <c r="F273" s="36"/>
      <c r="G273" s="36"/>
      <c r="H273" s="36"/>
      <c r="I273" s="36"/>
      <c r="J273" s="36"/>
      <c r="K273" s="36"/>
      <c r="L273" s="36"/>
      <c r="M273" s="36"/>
      <c r="N273" s="36"/>
      <c r="O273" s="36"/>
      <c r="P273" s="36"/>
      <c r="Q273" s="36"/>
      <c r="R273" s="36"/>
      <c r="S273" s="36"/>
      <c r="T273" s="36"/>
      <c r="U273" s="36"/>
      <c r="V273" s="36"/>
      <c r="W273" s="36"/>
      <c r="X273" s="36"/>
      <c r="Y273" s="36"/>
      <c r="Z273" s="36"/>
      <c r="AA273" s="36"/>
      <c r="AB273" s="36"/>
      <c r="AC273" s="36"/>
    </row>
    <row r="274" spans="2:29">
      <c r="B274" s="36"/>
      <c r="C274" s="36"/>
      <c r="D274" s="36"/>
      <c r="E274" s="36"/>
      <c r="F274" s="36"/>
      <c r="G274" s="36"/>
      <c r="H274" s="36"/>
      <c r="I274" s="36"/>
      <c r="J274" s="36"/>
      <c r="K274" s="36"/>
      <c r="L274" s="36"/>
      <c r="M274" s="36"/>
      <c r="N274" s="36"/>
      <c r="O274" s="36"/>
      <c r="P274" s="36"/>
      <c r="Q274" s="36"/>
      <c r="R274" s="36"/>
      <c r="S274" s="36"/>
      <c r="T274" s="36"/>
      <c r="U274" s="36"/>
      <c r="V274" s="36"/>
      <c r="W274" s="36"/>
      <c r="X274" s="36"/>
      <c r="Y274" s="36"/>
      <c r="Z274" s="36"/>
      <c r="AA274" s="36"/>
      <c r="AB274" s="36"/>
      <c r="AC274" s="36"/>
    </row>
    <row r="275" spans="2:29">
      <c r="B275" s="36"/>
      <c r="C275" s="36"/>
      <c r="D275" s="36"/>
      <c r="E275" s="36"/>
      <c r="F275" s="36"/>
      <c r="G275" s="36"/>
      <c r="H275" s="36"/>
      <c r="I275" s="36"/>
      <c r="J275" s="36"/>
      <c r="K275" s="36"/>
      <c r="L275" s="36"/>
      <c r="M275" s="36"/>
      <c r="N275" s="36"/>
      <c r="O275" s="36"/>
      <c r="P275" s="36"/>
      <c r="Q275" s="36"/>
      <c r="R275" s="36"/>
      <c r="S275" s="36"/>
      <c r="T275" s="36"/>
      <c r="U275" s="36"/>
      <c r="V275" s="36"/>
      <c r="W275" s="36"/>
      <c r="X275" s="36"/>
      <c r="Y275" s="36"/>
      <c r="Z275" s="36"/>
      <c r="AA275" s="36"/>
      <c r="AB275" s="36"/>
      <c r="AC275" s="36"/>
    </row>
    <row r="276" spans="2:29">
      <c r="B276" s="36"/>
      <c r="C276" s="36"/>
      <c r="D276" s="36"/>
      <c r="E276" s="36"/>
      <c r="F276" s="36"/>
      <c r="G276" s="36"/>
      <c r="H276" s="36"/>
      <c r="I276" s="36"/>
      <c r="J276" s="36"/>
      <c r="K276" s="36"/>
      <c r="L276" s="36"/>
      <c r="M276" s="36"/>
      <c r="N276" s="36"/>
      <c r="O276" s="36"/>
      <c r="P276" s="36"/>
      <c r="Q276" s="36"/>
      <c r="R276" s="36"/>
      <c r="S276" s="36"/>
      <c r="T276" s="36"/>
      <c r="U276" s="36"/>
      <c r="V276" s="36"/>
      <c r="W276" s="36"/>
      <c r="X276" s="36"/>
      <c r="Y276" s="36"/>
      <c r="Z276" s="36"/>
      <c r="AA276" s="36"/>
      <c r="AB276" s="36"/>
      <c r="AC276" s="36"/>
    </row>
    <row r="277" spans="2:29">
      <c r="B277" s="36"/>
      <c r="C277" s="36"/>
      <c r="D277" s="36"/>
      <c r="E277" s="36"/>
      <c r="F277" s="36"/>
      <c r="G277" s="36"/>
      <c r="H277" s="36"/>
      <c r="I277" s="36"/>
      <c r="J277" s="36"/>
      <c r="K277" s="36"/>
      <c r="L277" s="36"/>
      <c r="M277" s="36"/>
      <c r="N277" s="36"/>
      <c r="O277" s="36"/>
      <c r="P277" s="36"/>
      <c r="Q277" s="36"/>
      <c r="R277" s="36"/>
      <c r="S277" s="36"/>
      <c r="T277" s="36"/>
      <c r="U277" s="36"/>
      <c r="V277" s="36"/>
      <c r="W277" s="36"/>
      <c r="X277" s="36"/>
      <c r="Y277" s="36"/>
      <c r="Z277" s="36"/>
      <c r="AA277" s="36"/>
      <c r="AB277" s="36"/>
      <c r="AC277" s="36"/>
    </row>
    <row r="278" spans="2:29">
      <c r="B278" s="36"/>
      <c r="C278" s="36"/>
      <c r="D278" s="36"/>
      <c r="E278" s="36"/>
      <c r="F278" s="36"/>
      <c r="G278" s="36"/>
      <c r="H278" s="36"/>
      <c r="I278" s="36"/>
      <c r="J278" s="36"/>
      <c r="K278" s="36"/>
      <c r="L278" s="36"/>
      <c r="M278" s="36"/>
      <c r="N278" s="36"/>
      <c r="O278" s="36"/>
      <c r="P278" s="36"/>
      <c r="Q278" s="36"/>
      <c r="R278" s="36"/>
      <c r="S278" s="36"/>
      <c r="T278" s="36"/>
      <c r="U278" s="36"/>
      <c r="V278" s="36"/>
      <c r="W278" s="36"/>
      <c r="X278" s="36"/>
      <c r="Y278" s="36"/>
      <c r="Z278" s="36"/>
      <c r="AA278" s="36"/>
      <c r="AB278" s="36"/>
      <c r="AC278" s="36"/>
    </row>
    <row r="279" spans="2:29">
      <c r="B279" s="36"/>
      <c r="C279" s="36"/>
      <c r="D279" s="36"/>
      <c r="E279" s="36"/>
      <c r="F279" s="36"/>
      <c r="G279" s="36"/>
      <c r="H279" s="36"/>
      <c r="I279" s="36"/>
      <c r="J279" s="36"/>
      <c r="K279" s="36"/>
      <c r="L279" s="36"/>
      <c r="M279" s="36"/>
      <c r="N279" s="36"/>
      <c r="O279" s="36"/>
      <c r="P279" s="36"/>
      <c r="Q279" s="36"/>
      <c r="R279" s="36"/>
      <c r="S279" s="36"/>
      <c r="T279" s="36"/>
      <c r="U279" s="36"/>
      <c r="V279" s="36"/>
      <c r="W279" s="36"/>
      <c r="X279" s="36"/>
      <c r="Y279" s="36"/>
      <c r="Z279" s="36"/>
      <c r="AA279" s="36"/>
      <c r="AB279" s="36"/>
      <c r="AC279" s="36"/>
    </row>
    <row r="280" spans="2:29">
      <c r="B280" s="36"/>
      <c r="C280" s="36"/>
      <c r="D280" s="36"/>
      <c r="E280" s="36"/>
      <c r="F280" s="36"/>
      <c r="G280" s="36"/>
      <c r="H280" s="36"/>
      <c r="I280" s="36"/>
      <c r="J280" s="36"/>
      <c r="K280" s="36"/>
      <c r="L280" s="36"/>
      <c r="M280" s="36"/>
      <c r="N280" s="36"/>
      <c r="O280" s="36"/>
      <c r="P280" s="36"/>
      <c r="Q280" s="36"/>
      <c r="R280" s="36"/>
      <c r="S280" s="36"/>
      <c r="T280" s="36"/>
      <c r="U280" s="36"/>
      <c r="V280" s="36"/>
      <c r="W280" s="36"/>
      <c r="X280" s="36"/>
      <c r="Y280" s="36"/>
      <c r="Z280" s="36"/>
      <c r="AA280" s="36"/>
      <c r="AB280" s="36"/>
      <c r="AC280" s="36"/>
    </row>
    <row r="281" spans="2:29">
      <c r="B281" s="36"/>
      <c r="C281" s="36"/>
      <c r="D281" s="36"/>
      <c r="E281" s="36"/>
      <c r="F281" s="36"/>
      <c r="G281" s="36"/>
      <c r="H281" s="36"/>
      <c r="I281" s="36"/>
      <c r="J281" s="36"/>
      <c r="K281" s="36"/>
      <c r="L281" s="36"/>
      <c r="M281" s="36"/>
      <c r="N281" s="36"/>
      <c r="O281" s="36"/>
      <c r="P281" s="36"/>
      <c r="Q281" s="36"/>
      <c r="R281" s="36"/>
      <c r="S281" s="36"/>
      <c r="T281" s="36"/>
      <c r="U281" s="36"/>
      <c r="V281" s="36"/>
      <c r="W281" s="36"/>
      <c r="X281" s="36"/>
      <c r="Y281" s="36"/>
      <c r="Z281" s="36"/>
      <c r="AA281" s="36"/>
      <c r="AB281" s="36"/>
      <c r="AC281" s="36"/>
    </row>
    <row r="282" spans="2:29">
      <c r="B282" s="36"/>
      <c r="C282" s="36"/>
      <c r="D282" s="36"/>
      <c r="E282" s="36"/>
      <c r="F282" s="36"/>
      <c r="G282" s="36"/>
      <c r="H282" s="36"/>
      <c r="I282" s="36"/>
      <c r="J282" s="36"/>
      <c r="K282" s="36"/>
      <c r="L282" s="36"/>
      <c r="M282" s="36"/>
      <c r="N282" s="36"/>
      <c r="O282" s="36"/>
      <c r="P282" s="36"/>
      <c r="Q282" s="36"/>
      <c r="R282" s="36"/>
      <c r="S282" s="36"/>
      <c r="T282" s="36"/>
      <c r="U282" s="36"/>
      <c r="V282" s="36"/>
      <c r="W282" s="36"/>
      <c r="X282" s="36"/>
      <c r="Y282" s="36"/>
      <c r="Z282" s="36"/>
      <c r="AA282" s="36"/>
      <c r="AB282" s="36"/>
      <c r="AC282" s="36"/>
    </row>
    <row r="283" spans="2:29">
      <c r="B283" s="36"/>
      <c r="C283" s="36"/>
      <c r="D283" s="36"/>
      <c r="E283" s="36"/>
      <c r="F283" s="36"/>
      <c r="G283" s="36"/>
      <c r="H283" s="36"/>
      <c r="I283" s="36"/>
      <c r="J283" s="36"/>
      <c r="K283" s="36"/>
      <c r="L283" s="36"/>
      <c r="M283" s="36"/>
      <c r="N283" s="36"/>
      <c r="O283" s="36"/>
      <c r="P283" s="36"/>
      <c r="Q283" s="36"/>
      <c r="R283" s="36"/>
      <c r="S283" s="36"/>
      <c r="T283" s="36"/>
      <c r="U283" s="36"/>
      <c r="V283" s="36"/>
      <c r="W283" s="36"/>
      <c r="X283" s="36"/>
      <c r="Y283" s="36"/>
      <c r="Z283" s="36"/>
      <c r="AA283" s="36"/>
      <c r="AB283" s="36"/>
      <c r="AC283" s="36"/>
    </row>
    <row r="284" spans="2:29">
      <c r="B284" s="36"/>
      <c r="C284" s="36"/>
      <c r="D284" s="36"/>
      <c r="E284" s="36"/>
      <c r="F284" s="36"/>
      <c r="G284" s="36"/>
      <c r="H284" s="36"/>
      <c r="I284" s="36"/>
      <c r="J284" s="36"/>
      <c r="K284" s="36"/>
      <c r="L284" s="36"/>
      <c r="M284" s="36"/>
      <c r="N284" s="36"/>
      <c r="O284" s="36"/>
      <c r="P284" s="36"/>
      <c r="Q284" s="36"/>
      <c r="R284" s="36"/>
      <c r="S284" s="36"/>
      <c r="T284" s="36"/>
      <c r="U284" s="36"/>
      <c r="V284" s="36"/>
      <c r="W284" s="36"/>
      <c r="X284" s="36"/>
      <c r="Y284" s="36"/>
      <c r="Z284" s="36"/>
      <c r="AA284" s="36"/>
      <c r="AB284" s="36"/>
      <c r="AC284" s="36"/>
    </row>
    <row r="285" spans="2:29">
      <c r="B285" s="36"/>
      <c r="C285" s="36"/>
      <c r="D285" s="36"/>
      <c r="E285" s="36"/>
      <c r="F285" s="36"/>
      <c r="G285" s="36"/>
      <c r="H285" s="36"/>
      <c r="I285" s="36"/>
      <c r="J285" s="36"/>
      <c r="K285" s="36"/>
      <c r="L285" s="36"/>
      <c r="M285" s="36"/>
      <c r="N285" s="36"/>
      <c r="O285" s="36"/>
      <c r="P285" s="36"/>
      <c r="Q285" s="36"/>
      <c r="R285" s="36"/>
      <c r="S285" s="36"/>
      <c r="T285" s="36"/>
      <c r="U285" s="36"/>
      <c r="V285" s="36"/>
      <c r="W285" s="36"/>
      <c r="X285" s="36"/>
      <c r="Y285" s="36"/>
      <c r="Z285" s="36"/>
      <c r="AA285" s="36"/>
      <c r="AB285" s="36"/>
      <c r="AC285" s="36"/>
    </row>
    <row r="286" spans="2:29">
      <c r="B286" s="36"/>
      <c r="C286" s="36"/>
      <c r="D286" s="36"/>
      <c r="E286" s="36"/>
      <c r="F286" s="36"/>
      <c r="G286" s="36"/>
      <c r="H286" s="36"/>
      <c r="I286" s="36"/>
      <c r="J286" s="36"/>
      <c r="K286" s="36"/>
      <c r="L286" s="36"/>
      <c r="M286" s="36"/>
      <c r="N286" s="36"/>
      <c r="O286" s="36"/>
      <c r="P286" s="36"/>
      <c r="Q286" s="36"/>
      <c r="R286" s="36"/>
      <c r="S286" s="36"/>
      <c r="T286" s="36"/>
      <c r="U286" s="36"/>
      <c r="V286" s="36"/>
      <c r="W286" s="36"/>
      <c r="X286" s="36"/>
      <c r="Y286" s="36"/>
      <c r="Z286" s="36"/>
      <c r="AA286" s="36"/>
      <c r="AB286" s="36"/>
      <c r="AC286" s="36"/>
    </row>
    <row r="287" spans="2:29">
      <c r="B287" s="36"/>
      <c r="C287" s="36"/>
      <c r="D287" s="36"/>
      <c r="E287" s="36"/>
      <c r="F287" s="36"/>
      <c r="G287" s="36"/>
      <c r="H287" s="36"/>
      <c r="I287" s="36"/>
      <c r="J287" s="36"/>
      <c r="K287" s="36"/>
      <c r="L287" s="36"/>
      <c r="M287" s="36"/>
      <c r="N287" s="36"/>
      <c r="O287" s="36"/>
      <c r="P287" s="36"/>
      <c r="Q287" s="36"/>
      <c r="R287" s="36"/>
      <c r="S287" s="36"/>
      <c r="T287" s="36"/>
      <c r="U287" s="36"/>
      <c r="V287" s="36"/>
      <c r="W287" s="36"/>
      <c r="X287" s="36"/>
      <c r="Y287" s="36"/>
      <c r="Z287" s="36"/>
      <c r="AA287" s="36"/>
      <c r="AB287" s="36"/>
      <c r="AC287" s="36"/>
    </row>
    <row r="288" spans="2:29">
      <c r="B288" s="36"/>
      <c r="C288" s="36"/>
      <c r="D288" s="36"/>
      <c r="E288" s="36"/>
      <c r="F288" s="36"/>
      <c r="G288" s="36"/>
      <c r="H288" s="36"/>
      <c r="I288" s="36"/>
      <c r="J288" s="36"/>
      <c r="K288" s="36"/>
      <c r="L288" s="36"/>
      <c r="M288" s="36"/>
      <c r="N288" s="36"/>
      <c r="O288" s="36"/>
      <c r="P288" s="36"/>
      <c r="Q288" s="36"/>
      <c r="R288" s="36"/>
      <c r="S288" s="36"/>
      <c r="T288" s="36"/>
      <c r="U288" s="36"/>
      <c r="V288" s="36"/>
      <c r="W288" s="36"/>
      <c r="X288" s="36"/>
      <c r="Y288" s="36"/>
      <c r="Z288" s="36"/>
      <c r="AA288" s="36"/>
      <c r="AB288" s="36"/>
      <c r="AC288" s="36"/>
    </row>
    <row r="289" spans="2:29">
      <c r="B289" s="36"/>
      <c r="C289" s="36"/>
      <c r="D289" s="36"/>
      <c r="E289" s="36"/>
      <c r="F289" s="36"/>
      <c r="G289" s="36"/>
      <c r="H289" s="36"/>
      <c r="I289" s="36"/>
      <c r="J289" s="36"/>
      <c r="K289" s="36"/>
      <c r="L289" s="36"/>
      <c r="M289" s="36"/>
      <c r="N289" s="36"/>
      <c r="O289" s="36"/>
      <c r="P289" s="36"/>
      <c r="Q289" s="36"/>
      <c r="R289" s="36"/>
      <c r="S289" s="36"/>
      <c r="T289" s="36"/>
      <c r="U289" s="36"/>
      <c r="V289" s="36"/>
      <c r="W289" s="36"/>
      <c r="X289" s="36"/>
      <c r="Y289" s="36"/>
      <c r="Z289" s="36"/>
      <c r="AA289" s="36"/>
      <c r="AB289" s="36"/>
      <c r="AC289" s="36"/>
    </row>
    <row r="290" spans="2:29">
      <c r="B290" s="36"/>
      <c r="C290" s="36"/>
      <c r="D290" s="36"/>
      <c r="E290" s="36"/>
      <c r="F290" s="36"/>
      <c r="G290" s="36"/>
      <c r="H290" s="36"/>
      <c r="I290" s="36"/>
      <c r="J290" s="36"/>
      <c r="K290" s="36"/>
      <c r="L290" s="36"/>
      <c r="M290" s="36"/>
      <c r="N290" s="36"/>
      <c r="O290" s="36"/>
      <c r="P290" s="36"/>
      <c r="Q290" s="36"/>
      <c r="R290" s="36"/>
      <c r="S290" s="36"/>
      <c r="T290" s="36"/>
      <c r="U290" s="36"/>
      <c r="V290" s="36"/>
      <c r="W290" s="36"/>
      <c r="X290" s="36"/>
      <c r="Y290" s="36"/>
      <c r="Z290" s="36"/>
      <c r="AA290" s="36"/>
      <c r="AB290" s="36"/>
      <c r="AC290" s="36"/>
    </row>
    <row r="291" spans="2:29">
      <c r="B291" s="36"/>
      <c r="C291" s="36"/>
      <c r="D291" s="36"/>
      <c r="E291" s="36"/>
      <c r="F291" s="36"/>
      <c r="G291" s="36"/>
      <c r="H291" s="36"/>
      <c r="I291" s="36"/>
      <c r="J291" s="36"/>
      <c r="K291" s="36"/>
      <c r="L291" s="36"/>
      <c r="M291" s="36"/>
      <c r="N291" s="36"/>
      <c r="O291" s="36"/>
      <c r="P291" s="36"/>
      <c r="Q291" s="36"/>
      <c r="R291" s="36"/>
      <c r="S291" s="36"/>
      <c r="T291" s="36"/>
      <c r="U291" s="36"/>
      <c r="V291" s="36"/>
      <c r="W291" s="36"/>
      <c r="X291" s="36"/>
      <c r="Y291" s="36"/>
      <c r="Z291" s="36"/>
      <c r="AA291" s="36"/>
      <c r="AB291" s="36"/>
      <c r="AC291" s="36"/>
    </row>
    <row r="292" spans="2:29">
      <c r="B292" s="36"/>
      <c r="C292" s="36"/>
      <c r="D292" s="36"/>
      <c r="E292" s="36"/>
      <c r="F292" s="36"/>
      <c r="G292" s="36"/>
      <c r="H292" s="36"/>
      <c r="I292" s="36"/>
      <c r="J292" s="36"/>
      <c r="K292" s="36"/>
      <c r="L292" s="36"/>
      <c r="M292" s="36"/>
      <c r="N292" s="36"/>
      <c r="O292" s="36"/>
      <c r="P292" s="36"/>
      <c r="Q292" s="36"/>
      <c r="R292" s="36"/>
      <c r="S292" s="36"/>
      <c r="T292" s="36"/>
      <c r="U292" s="36"/>
      <c r="V292" s="36"/>
      <c r="W292" s="36"/>
      <c r="X292" s="36"/>
      <c r="Y292" s="36"/>
      <c r="Z292" s="36"/>
      <c r="AA292" s="36"/>
      <c r="AB292" s="36"/>
      <c r="AC292" s="36"/>
    </row>
    <row r="293" spans="2:29">
      <c r="B293" s="36"/>
      <c r="C293" s="36"/>
      <c r="D293" s="36"/>
      <c r="E293" s="36"/>
      <c r="F293" s="36"/>
      <c r="G293" s="36"/>
      <c r="H293" s="36"/>
      <c r="I293" s="36"/>
      <c r="J293" s="36"/>
      <c r="K293" s="36"/>
      <c r="L293" s="36"/>
      <c r="M293" s="36"/>
      <c r="N293" s="36"/>
      <c r="O293" s="36"/>
      <c r="P293" s="36"/>
      <c r="Q293" s="36"/>
      <c r="R293" s="36"/>
      <c r="S293" s="36"/>
      <c r="T293" s="36"/>
      <c r="U293" s="36"/>
      <c r="V293" s="36"/>
      <c r="W293" s="36"/>
      <c r="X293" s="36"/>
      <c r="Y293" s="36"/>
      <c r="Z293" s="36"/>
      <c r="AA293" s="36"/>
      <c r="AB293" s="36"/>
      <c r="AC293" s="36"/>
    </row>
    <row r="294" spans="2:29">
      <c r="B294" s="36"/>
      <c r="C294" s="36"/>
      <c r="D294" s="36"/>
      <c r="E294" s="36"/>
      <c r="F294" s="36"/>
      <c r="G294" s="36"/>
      <c r="H294" s="36"/>
      <c r="I294" s="36"/>
      <c r="J294" s="36"/>
      <c r="K294" s="36"/>
      <c r="L294" s="36"/>
      <c r="M294" s="36"/>
      <c r="N294" s="36"/>
      <c r="O294" s="36"/>
      <c r="P294" s="36"/>
      <c r="Q294" s="36"/>
      <c r="R294" s="36"/>
      <c r="S294" s="36"/>
      <c r="T294" s="36"/>
      <c r="U294" s="36"/>
      <c r="V294" s="36"/>
      <c r="W294" s="36"/>
      <c r="X294" s="36"/>
      <c r="Y294" s="36"/>
      <c r="Z294" s="36"/>
      <c r="AA294" s="36"/>
      <c r="AB294" s="36"/>
      <c r="AC294" s="36"/>
    </row>
    <row r="295" spans="2:29">
      <c r="B295" s="36"/>
      <c r="C295" s="36"/>
      <c r="D295" s="36"/>
      <c r="E295" s="36"/>
      <c r="F295" s="36"/>
      <c r="G295" s="36"/>
      <c r="H295" s="36"/>
      <c r="I295" s="36"/>
      <c r="J295" s="36"/>
      <c r="K295" s="36"/>
      <c r="L295" s="36"/>
      <c r="M295" s="36"/>
      <c r="N295" s="36"/>
      <c r="O295" s="36"/>
      <c r="P295" s="36"/>
      <c r="Q295" s="36"/>
      <c r="R295" s="36"/>
      <c r="S295" s="36"/>
      <c r="T295" s="36"/>
      <c r="U295" s="36"/>
      <c r="V295" s="36"/>
      <c r="W295" s="36"/>
      <c r="X295" s="36"/>
      <c r="Y295" s="36"/>
      <c r="Z295" s="36"/>
      <c r="AA295" s="36"/>
      <c r="AB295" s="36"/>
      <c r="AC295" s="36"/>
    </row>
    <row r="296" spans="2:29">
      <c r="B296" s="36"/>
      <c r="C296" s="36"/>
      <c r="D296" s="36"/>
      <c r="E296" s="36"/>
      <c r="F296" s="36"/>
      <c r="G296" s="36"/>
      <c r="H296" s="36"/>
      <c r="I296" s="36"/>
      <c r="J296" s="36"/>
      <c r="K296" s="36"/>
      <c r="L296" s="36"/>
      <c r="M296" s="36"/>
      <c r="N296" s="36"/>
      <c r="O296" s="36"/>
      <c r="P296" s="36"/>
      <c r="Q296" s="36"/>
      <c r="R296" s="36"/>
      <c r="S296" s="36"/>
      <c r="T296" s="36"/>
      <c r="U296" s="36"/>
      <c r="V296" s="36"/>
      <c r="W296" s="36"/>
      <c r="X296" s="36"/>
      <c r="Y296" s="36"/>
      <c r="Z296" s="36"/>
      <c r="AA296" s="36"/>
      <c r="AB296" s="36"/>
      <c r="AC296" s="36"/>
    </row>
    <row r="297" spans="2:29">
      <c r="B297" s="36"/>
      <c r="C297" s="36"/>
      <c r="D297" s="36"/>
      <c r="E297" s="36"/>
      <c r="F297" s="36"/>
      <c r="G297" s="36"/>
      <c r="H297" s="36"/>
      <c r="I297" s="36"/>
      <c r="J297" s="36"/>
      <c r="K297" s="36"/>
      <c r="L297" s="36"/>
      <c r="M297" s="36"/>
      <c r="N297" s="36"/>
      <c r="O297" s="36"/>
      <c r="P297" s="36"/>
      <c r="Q297" s="36"/>
      <c r="R297" s="36"/>
      <c r="S297" s="36"/>
      <c r="T297" s="36"/>
      <c r="U297" s="36"/>
      <c r="V297" s="36"/>
      <c r="W297" s="36"/>
      <c r="X297" s="36"/>
      <c r="Y297" s="36"/>
      <c r="Z297" s="36"/>
      <c r="AA297" s="36"/>
      <c r="AB297" s="36"/>
      <c r="AC297" s="36"/>
    </row>
    <row r="298" spans="2:29">
      <c r="B298" s="36"/>
      <c r="C298" s="36"/>
      <c r="D298" s="36"/>
      <c r="E298" s="36"/>
      <c r="F298" s="36"/>
      <c r="G298" s="36"/>
      <c r="H298" s="36"/>
      <c r="I298" s="36"/>
      <c r="J298" s="36"/>
      <c r="K298" s="36"/>
      <c r="L298" s="36"/>
      <c r="M298" s="36"/>
      <c r="N298" s="36"/>
      <c r="O298" s="36"/>
      <c r="P298" s="36"/>
      <c r="Q298" s="36"/>
      <c r="R298" s="36"/>
      <c r="S298" s="36"/>
      <c r="T298" s="36"/>
      <c r="U298" s="36"/>
      <c r="V298" s="36"/>
      <c r="W298" s="36"/>
      <c r="X298" s="36"/>
      <c r="Y298" s="36"/>
      <c r="Z298" s="36"/>
      <c r="AA298" s="36"/>
      <c r="AB298" s="36"/>
      <c r="AC298" s="36"/>
    </row>
    <row r="299" spans="2:29">
      <c r="B299" s="36"/>
      <c r="C299" s="36"/>
      <c r="D299" s="36"/>
      <c r="E299" s="36"/>
      <c r="F299" s="36"/>
      <c r="G299" s="36"/>
      <c r="H299" s="36"/>
      <c r="I299" s="36"/>
      <c r="J299" s="36"/>
      <c r="K299" s="36"/>
      <c r="L299" s="36"/>
      <c r="M299" s="36"/>
      <c r="N299" s="36"/>
      <c r="O299" s="36"/>
      <c r="P299" s="36"/>
      <c r="Q299" s="36"/>
      <c r="R299" s="36"/>
      <c r="S299" s="36"/>
      <c r="T299" s="36"/>
      <c r="U299" s="36"/>
      <c r="V299" s="36"/>
      <c r="W299" s="36"/>
      <c r="X299" s="36"/>
      <c r="Y299" s="36"/>
      <c r="Z299" s="36"/>
      <c r="AA299" s="36"/>
      <c r="AB299" s="36"/>
      <c r="AC299" s="36"/>
    </row>
    <row r="300" spans="2:29">
      <c r="B300" s="36"/>
      <c r="C300" s="36"/>
      <c r="D300" s="36"/>
      <c r="E300" s="36"/>
      <c r="F300" s="36"/>
      <c r="G300" s="36"/>
      <c r="H300" s="36"/>
      <c r="I300" s="36"/>
      <c r="J300" s="36"/>
      <c r="K300" s="36"/>
      <c r="L300" s="36"/>
      <c r="M300" s="36"/>
      <c r="N300" s="36"/>
      <c r="O300" s="36"/>
      <c r="P300" s="36"/>
      <c r="Q300" s="36"/>
      <c r="R300" s="36"/>
      <c r="S300" s="36"/>
      <c r="T300" s="36"/>
      <c r="U300" s="36"/>
      <c r="V300" s="36"/>
      <c r="W300" s="36"/>
      <c r="X300" s="36"/>
      <c r="Y300" s="36"/>
      <c r="Z300" s="36"/>
      <c r="AA300" s="36"/>
      <c r="AB300" s="36"/>
      <c r="AC300" s="36"/>
    </row>
    <row r="301" spans="2:29">
      <c r="B301" s="36"/>
      <c r="C301" s="36"/>
      <c r="D301" s="36"/>
      <c r="E301" s="36"/>
      <c r="F301" s="36"/>
      <c r="G301" s="36"/>
      <c r="H301" s="36"/>
      <c r="I301" s="36"/>
      <c r="J301" s="36"/>
      <c r="K301" s="36"/>
      <c r="L301" s="36"/>
      <c r="M301" s="36"/>
      <c r="N301" s="36"/>
      <c r="O301" s="36"/>
      <c r="P301" s="36"/>
      <c r="Q301" s="36"/>
      <c r="R301" s="36"/>
      <c r="S301" s="36"/>
      <c r="T301" s="36"/>
      <c r="U301" s="36"/>
      <c r="V301" s="36"/>
      <c r="W301" s="36"/>
      <c r="X301" s="36"/>
      <c r="Y301" s="36"/>
      <c r="Z301" s="36"/>
      <c r="AA301" s="36"/>
      <c r="AB301" s="36"/>
      <c r="AC301" s="36"/>
    </row>
    <row r="302" spans="2:29">
      <c r="O302" s="36"/>
      <c r="P302" s="36"/>
      <c r="Q302" s="36"/>
      <c r="R302" s="36"/>
      <c r="S302" s="36"/>
      <c r="T302" s="36"/>
      <c r="U302" s="36"/>
      <c r="V302" s="36"/>
      <c r="W302" s="36"/>
      <c r="X302" s="36"/>
      <c r="Y302" s="36"/>
      <c r="Z302" s="36"/>
      <c r="AA302" s="36"/>
      <c r="AB302" s="36"/>
      <c r="AC302" s="36"/>
    </row>
    <row r="303" spans="2:29">
      <c r="O303" s="36"/>
      <c r="P303" s="36"/>
      <c r="Q303" s="36"/>
      <c r="R303" s="36"/>
      <c r="S303" s="36"/>
      <c r="T303" s="36"/>
      <c r="U303" s="36"/>
      <c r="V303" s="36"/>
      <c r="W303" s="36"/>
      <c r="X303" s="36"/>
      <c r="Y303" s="36"/>
      <c r="Z303" s="36"/>
      <c r="AA303" s="36"/>
      <c r="AB303" s="36"/>
      <c r="AC303" s="36"/>
    </row>
    <row r="304" spans="2:29">
      <c r="Z304" s="36"/>
      <c r="AA304" s="36"/>
      <c r="AB304" s="36"/>
      <c r="AC304" s="36"/>
    </row>
    <row r="305" spans="2:29">
      <c r="Z305" s="36"/>
      <c r="AA305" s="36"/>
      <c r="AB305" s="36"/>
      <c r="AC305" s="36"/>
    </row>
    <row r="306" spans="2:29">
      <c r="Z306" s="36"/>
      <c r="AA306" s="36"/>
      <c r="AB306" s="36"/>
      <c r="AC306" s="36"/>
    </row>
    <row r="307" spans="2:29">
      <c r="O307" s="36"/>
      <c r="P307" s="36"/>
      <c r="Q307" s="36"/>
      <c r="R307" s="36"/>
      <c r="S307" s="36"/>
      <c r="T307" s="36"/>
      <c r="U307" s="36"/>
      <c r="V307" s="36"/>
      <c r="W307" s="36"/>
      <c r="X307" s="36"/>
      <c r="Y307" s="36"/>
      <c r="Z307" s="36"/>
      <c r="AA307" s="36"/>
      <c r="AB307" s="36"/>
      <c r="AC307" s="36"/>
    </row>
    <row r="308" spans="2:29">
      <c r="B308" s="36"/>
      <c r="C308" s="36"/>
      <c r="D308" s="36"/>
      <c r="E308" s="36"/>
      <c r="F308" s="36"/>
      <c r="G308" s="36"/>
      <c r="H308" s="36"/>
      <c r="I308" s="36"/>
      <c r="J308" s="36"/>
      <c r="K308" s="36"/>
      <c r="L308" s="36"/>
      <c r="M308" s="36"/>
      <c r="N308" s="36"/>
      <c r="O308" s="36"/>
      <c r="P308" s="36"/>
      <c r="Q308" s="36"/>
      <c r="R308" s="36"/>
      <c r="S308" s="36"/>
      <c r="T308" s="36"/>
      <c r="U308" s="36"/>
      <c r="V308" s="36"/>
      <c r="W308" s="36"/>
      <c r="X308" s="36"/>
      <c r="Y308" s="36"/>
      <c r="Z308" s="36"/>
      <c r="AA308" s="36"/>
      <c r="AB308" s="36"/>
      <c r="AC308" s="36"/>
    </row>
    <row r="309" spans="2:29">
      <c r="B309" s="36"/>
      <c r="C309" s="36"/>
      <c r="D309" s="36"/>
      <c r="E309" s="36"/>
      <c r="F309" s="36"/>
      <c r="G309" s="36"/>
      <c r="H309" s="36"/>
      <c r="I309" s="36"/>
      <c r="J309" s="36"/>
      <c r="K309" s="36"/>
      <c r="L309" s="36"/>
      <c r="M309" s="36"/>
      <c r="N309" s="36"/>
      <c r="O309" s="36"/>
      <c r="P309" s="36"/>
      <c r="Q309" s="36"/>
      <c r="R309" s="36"/>
      <c r="S309" s="36"/>
      <c r="T309" s="36"/>
      <c r="U309" s="36"/>
      <c r="V309" s="36"/>
      <c r="W309" s="36"/>
      <c r="X309" s="36"/>
      <c r="Y309" s="36"/>
      <c r="Z309" s="36"/>
      <c r="AA309" s="36"/>
      <c r="AB309" s="36"/>
      <c r="AC309" s="36"/>
    </row>
    <row r="310" spans="2:29">
      <c r="B310" s="36"/>
      <c r="C310" s="36"/>
      <c r="D310" s="36"/>
      <c r="E310" s="36"/>
      <c r="F310" s="36"/>
      <c r="G310" s="36"/>
      <c r="H310" s="36"/>
      <c r="I310" s="36"/>
      <c r="J310" s="36"/>
      <c r="K310" s="36"/>
      <c r="L310" s="36"/>
      <c r="M310" s="36"/>
      <c r="N310" s="36"/>
      <c r="O310" s="36"/>
      <c r="P310" s="36"/>
      <c r="Q310" s="36"/>
      <c r="R310" s="36"/>
      <c r="S310" s="36"/>
      <c r="T310" s="36"/>
      <c r="U310" s="36"/>
      <c r="V310" s="36"/>
      <c r="W310" s="36"/>
      <c r="X310" s="36"/>
      <c r="Y310" s="36"/>
      <c r="Z310" s="36"/>
      <c r="AA310" s="36"/>
      <c r="AB310" s="36"/>
      <c r="AC310" s="36"/>
    </row>
    <row r="311" spans="2:29">
      <c r="B311" s="36"/>
      <c r="C311" s="36"/>
      <c r="D311" s="36"/>
      <c r="E311" s="36"/>
      <c r="F311" s="36"/>
      <c r="G311" s="36"/>
      <c r="H311" s="36"/>
      <c r="I311" s="36"/>
      <c r="J311" s="36"/>
      <c r="K311" s="36"/>
      <c r="L311" s="36"/>
      <c r="M311" s="36"/>
      <c r="N311" s="36"/>
      <c r="O311" s="36"/>
      <c r="P311" s="36"/>
      <c r="Q311" s="36"/>
      <c r="R311" s="36"/>
      <c r="S311" s="36"/>
      <c r="T311" s="36"/>
      <c r="U311" s="36"/>
      <c r="V311" s="36"/>
      <c r="W311" s="36"/>
      <c r="X311" s="36"/>
      <c r="Y311" s="36"/>
      <c r="Z311" s="36"/>
      <c r="AA311" s="36"/>
      <c r="AB311" s="36"/>
      <c r="AC311" s="36"/>
    </row>
    <row r="312" spans="2:29">
      <c r="B312" s="36"/>
      <c r="C312" s="36"/>
      <c r="D312" s="36"/>
      <c r="E312" s="36"/>
      <c r="F312" s="36"/>
      <c r="G312" s="36"/>
      <c r="H312" s="36"/>
      <c r="I312" s="36"/>
      <c r="J312" s="36"/>
      <c r="K312" s="36"/>
      <c r="L312" s="36"/>
      <c r="M312" s="36"/>
      <c r="N312" s="36"/>
      <c r="O312" s="36"/>
      <c r="P312" s="36"/>
      <c r="Q312" s="36"/>
      <c r="R312" s="36"/>
      <c r="S312" s="36"/>
      <c r="T312" s="36"/>
      <c r="U312" s="36"/>
      <c r="V312" s="36"/>
      <c r="W312" s="36"/>
      <c r="X312" s="36"/>
      <c r="Y312" s="36"/>
      <c r="Z312" s="36"/>
      <c r="AA312" s="36"/>
      <c r="AB312" s="36"/>
      <c r="AC312" s="36"/>
    </row>
    <row r="313" spans="2:29">
      <c r="B313" s="36"/>
      <c r="C313" s="36"/>
      <c r="D313" s="36"/>
      <c r="E313" s="36"/>
      <c r="F313" s="36"/>
      <c r="G313" s="36"/>
      <c r="H313" s="36"/>
      <c r="I313" s="36"/>
      <c r="J313" s="36"/>
      <c r="K313" s="36"/>
      <c r="L313" s="36"/>
      <c r="M313" s="36"/>
      <c r="N313" s="36"/>
      <c r="O313" s="36"/>
      <c r="P313" s="36"/>
      <c r="Q313" s="36"/>
      <c r="R313" s="36"/>
      <c r="S313" s="36"/>
      <c r="T313" s="36"/>
      <c r="U313" s="36"/>
      <c r="V313" s="36"/>
      <c r="W313" s="36"/>
      <c r="X313" s="36"/>
      <c r="Y313" s="36"/>
      <c r="Z313" s="36"/>
      <c r="AA313" s="36"/>
      <c r="AB313" s="36"/>
      <c r="AC313" s="36"/>
    </row>
    <row r="314" spans="2:29">
      <c r="B314" s="36"/>
      <c r="C314" s="36"/>
      <c r="D314" s="36"/>
      <c r="E314" s="36"/>
      <c r="F314" s="36"/>
      <c r="G314" s="36"/>
      <c r="H314" s="36"/>
      <c r="I314" s="36"/>
      <c r="J314" s="36"/>
      <c r="K314" s="36"/>
      <c r="L314" s="36"/>
      <c r="M314" s="36"/>
      <c r="N314" s="36"/>
      <c r="O314" s="36"/>
      <c r="P314" s="36"/>
      <c r="Q314" s="36"/>
      <c r="R314" s="36"/>
      <c r="S314" s="36"/>
      <c r="T314" s="36"/>
      <c r="U314" s="36"/>
      <c r="V314" s="36"/>
      <c r="W314" s="36"/>
      <c r="X314" s="36"/>
      <c r="Y314" s="36"/>
      <c r="Z314" s="36"/>
      <c r="AA314" s="36"/>
      <c r="AB314" s="36"/>
      <c r="AC314" s="36"/>
    </row>
    <row r="315" spans="2:29">
      <c r="B315" s="36"/>
      <c r="C315" s="36"/>
      <c r="D315" s="36"/>
      <c r="E315" s="36"/>
      <c r="F315" s="36"/>
      <c r="G315" s="36"/>
      <c r="H315" s="36"/>
      <c r="I315" s="36"/>
      <c r="J315" s="36"/>
      <c r="K315" s="36"/>
      <c r="L315" s="36"/>
      <c r="M315" s="36"/>
      <c r="N315" s="36"/>
      <c r="O315" s="36"/>
      <c r="P315" s="36"/>
      <c r="Q315" s="36"/>
      <c r="R315" s="36"/>
      <c r="S315" s="36"/>
      <c r="T315" s="36"/>
      <c r="U315" s="36"/>
      <c r="V315" s="36"/>
      <c r="W315" s="36"/>
      <c r="X315" s="36"/>
      <c r="Y315" s="36"/>
      <c r="Z315" s="36"/>
      <c r="AA315" s="36"/>
      <c r="AB315" s="36"/>
      <c r="AC315" s="36"/>
    </row>
    <row r="316" spans="2:29">
      <c r="B316" s="36"/>
      <c r="C316" s="36"/>
      <c r="D316" s="36"/>
      <c r="E316" s="36"/>
      <c r="F316" s="36"/>
      <c r="G316" s="36"/>
      <c r="H316" s="36"/>
      <c r="I316" s="36"/>
      <c r="J316" s="36"/>
      <c r="K316" s="36"/>
      <c r="L316" s="36"/>
      <c r="M316" s="36"/>
      <c r="N316" s="36"/>
      <c r="O316" s="36"/>
      <c r="P316" s="36"/>
      <c r="Q316" s="36"/>
      <c r="R316" s="36"/>
      <c r="S316" s="36"/>
      <c r="T316" s="36"/>
      <c r="U316" s="36"/>
      <c r="V316" s="36"/>
      <c r="W316" s="36"/>
      <c r="X316" s="36"/>
      <c r="Y316" s="36"/>
      <c r="Z316" s="36"/>
      <c r="AA316" s="36"/>
      <c r="AB316" s="36"/>
      <c r="AC316" s="36"/>
    </row>
    <row r="317" spans="2:29">
      <c r="B317" s="36"/>
      <c r="C317" s="36"/>
      <c r="D317" s="36"/>
      <c r="E317" s="36"/>
      <c r="F317" s="36"/>
      <c r="G317" s="36"/>
      <c r="H317" s="36"/>
      <c r="I317" s="36"/>
      <c r="J317" s="36"/>
      <c r="K317" s="36"/>
      <c r="L317" s="36"/>
      <c r="M317" s="36"/>
      <c r="N317" s="36"/>
      <c r="O317" s="36"/>
      <c r="P317" s="36"/>
      <c r="Q317" s="36"/>
      <c r="R317" s="36"/>
      <c r="S317" s="36"/>
      <c r="T317" s="36"/>
      <c r="U317" s="36"/>
      <c r="V317" s="36"/>
      <c r="W317" s="36"/>
      <c r="X317" s="36"/>
      <c r="Y317" s="36"/>
      <c r="Z317" s="36"/>
      <c r="AA317" s="36"/>
      <c r="AB317" s="36"/>
      <c r="AC317" s="36"/>
    </row>
    <row r="318" spans="2:29">
      <c r="B318" s="36"/>
      <c r="C318" s="36"/>
      <c r="D318" s="36"/>
      <c r="E318" s="36"/>
      <c r="F318" s="36"/>
      <c r="G318" s="36"/>
      <c r="H318" s="36"/>
      <c r="I318" s="36"/>
      <c r="J318" s="36"/>
      <c r="K318" s="36"/>
      <c r="L318" s="36"/>
      <c r="M318" s="36"/>
      <c r="N318" s="36"/>
      <c r="O318" s="36"/>
      <c r="P318" s="36"/>
      <c r="Q318" s="36"/>
      <c r="R318" s="36"/>
      <c r="S318" s="36"/>
      <c r="T318" s="36"/>
      <c r="U318" s="36"/>
      <c r="V318" s="36"/>
      <c r="W318" s="36"/>
      <c r="X318" s="36"/>
      <c r="Y318" s="36"/>
      <c r="Z318" s="36"/>
      <c r="AA318" s="36"/>
      <c r="AB318" s="36"/>
      <c r="AC318" s="36"/>
    </row>
    <row r="319" spans="2:29">
      <c r="B319" s="36"/>
      <c r="C319" s="36"/>
      <c r="D319" s="36"/>
      <c r="E319" s="36"/>
      <c r="F319" s="36"/>
      <c r="G319" s="36"/>
      <c r="H319" s="36"/>
      <c r="I319" s="36"/>
      <c r="J319" s="36"/>
      <c r="K319" s="36"/>
      <c r="L319" s="36"/>
      <c r="M319" s="36"/>
      <c r="N319" s="36"/>
      <c r="O319" s="36"/>
      <c r="P319" s="36"/>
      <c r="Q319" s="36"/>
      <c r="R319" s="36"/>
      <c r="S319" s="36"/>
      <c r="T319" s="36"/>
      <c r="U319" s="36"/>
      <c r="V319" s="36"/>
      <c r="W319" s="36"/>
      <c r="X319" s="36"/>
      <c r="Y319" s="36"/>
      <c r="Z319" s="36"/>
      <c r="AA319" s="36"/>
      <c r="AB319" s="36"/>
      <c r="AC319" s="36"/>
    </row>
    <row r="320" spans="2:29">
      <c r="B320" s="36"/>
      <c r="C320" s="36"/>
      <c r="D320" s="36"/>
      <c r="E320" s="36"/>
      <c r="F320" s="36"/>
      <c r="G320" s="36"/>
      <c r="H320" s="36"/>
      <c r="I320" s="36"/>
      <c r="J320" s="36"/>
      <c r="K320" s="36"/>
      <c r="L320" s="36"/>
      <c r="M320" s="36"/>
      <c r="N320" s="36"/>
      <c r="O320" s="36"/>
      <c r="P320" s="36"/>
      <c r="Q320" s="36"/>
      <c r="R320" s="36"/>
      <c r="S320" s="36"/>
      <c r="T320" s="36"/>
      <c r="U320" s="36"/>
      <c r="V320" s="36"/>
      <c r="W320" s="36"/>
      <c r="X320" s="36"/>
      <c r="Y320" s="36"/>
      <c r="Z320" s="36"/>
      <c r="AA320" s="36"/>
      <c r="AB320" s="36"/>
      <c r="AC320" s="36"/>
    </row>
    <row r="321" spans="2:29">
      <c r="B321" s="36"/>
      <c r="C321" s="36"/>
      <c r="D321" s="36"/>
      <c r="E321" s="36"/>
      <c r="F321" s="36"/>
      <c r="G321" s="36"/>
      <c r="H321" s="36"/>
      <c r="I321" s="36"/>
      <c r="J321" s="36"/>
      <c r="K321" s="36"/>
      <c r="L321" s="36"/>
      <c r="M321" s="36"/>
      <c r="N321" s="36"/>
      <c r="O321" s="36"/>
      <c r="P321" s="36"/>
      <c r="Q321" s="36"/>
      <c r="R321" s="36"/>
      <c r="S321" s="36"/>
      <c r="T321" s="36"/>
      <c r="U321" s="36"/>
      <c r="V321" s="36"/>
      <c r="W321" s="36"/>
      <c r="X321" s="36"/>
      <c r="Y321" s="36"/>
      <c r="Z321" s="36"/>
      <c r="AA321" s="36"/>
      <c r="AB321" s="36"/>
      <c r="AC321" s="36"/>
    </row>
    <row r="322" spans="2:29">
      <c r="B322" s="36"/>
      <c r="C322" s="36"/>
      <c r="D322" s="36"/>
      <c r="E322" s="36"/>
      <c r="F322" s="36"/>
      <c r="G322" s="36"/>
      <c r="H322" s="36"/>
      <c r="I322" s="36"/>
      <c r="J322" s="36"/>
      <c r="K322" s="36"/>
      <c r="L322" s="36"/>
      <c r="M322" s="36"/>
      <c r="N322" s="36"/>
      <c r="O322" s="36"/>
      <c r="P322" s="36"/>
      <c r="Q322" s="36"/>
      <c r="R322" s="36"/>
      <c r="S322" s="36"/>
      <c r="T322" s="36"/>
      <c r="U322" s="36"/>
      <c r="V322" s="36"/>
      <c r="W322" s="36"/>
      <c r="X322" s="36"/>
      <c r="Y322" s="36"/>
      <c r="Z322" s="36"/>
      <c r="AA322" s="36"/>
      <c r="AB322" s="36"/>
      <c r="AC322" s="36"/>
    </row>
    <row r="323" spans="2:29">
      <c r="B323" s="36"/>
      <c r="C323" s="36"/>
      <c r="D323" s="36"/>
      <c r="E323" s="36"/>
      <c r="F323" s="36"/>
      <c r="G323" s="36"/>
      <c r="H323" s="36"/>
      <c r="I323" s="36"/>
      <c r="J323" s="36"/>
      <c r="K323" s="36"/>
      <c r="L323" s="36"/>
      <c r="M323" s="36"/>
      <c r="N323" s="36"/>
      <c r="O323" s="36"/>
      <c r="P323" s="36"/>
      <c r="Q323" s="36"/>
      <c r="R323" s="36"/>
      <c r="S323" s="36"/>
      <c r="T323" s="36"/>
      <c r="U323" s="36"/>
      <c r="V323" s="36"/>
      <c r="W323" s="36"/>
      <c r="X323" s="36"/>
      <c r="Y323" s="36"/>
      <c r="Z323" s="36"/>
      <c r="AA323" s="36"/>
      <c r="AB323" s="36"/>
      <c r="AC323" s="36"/>
    </row>
    <row r="324" spans="2:29">
      <c r="B324" s="36"/>
      <c r="C324" s="36"/>
      <c r="D324" s="36"/>
      <c r="E324" s="36"/>
      <c r="F324" s="36"/>
      <c r="G324" s="36"/>
      <c r="H324" s="36"/>
      <c r="I324" s="36"/>
      <c r="J324" s="36"/>
      <c r="K324" s="36"/>
      <c r="L324" s="36"/>
      <c r="M324" s="36"/>
      <c r="N324" s="36"/>
      <c r="O324" s="36"/>
      <c r="P324" s="36"/>
      <c r="Q324" s="36"/>
      <c r="R324" s="36"/>
      <c r="S324" s="36"/>
      <c r="T324" s="36"/>
      <c r="U324" s="36"/>
      <c r="V324" s="36"/>
      <c r="W324" s="36"/>
      <c r="X324" s="36"/>
      <c r="Y324" s="36"/>
      <c r="Z324" s="36"/>
      <c r="AA324" s="36"/>
      <c r="AB324" s="36"/>
      <c r="AC324" s="36"/>
    </row>
    <row r="325" spans="2:29">
      <c r="B325" s="36"/>
      <c r="C325" s="36"/>
      <c r="D325" s="36"/>
      <c r="E325" s="36"/>
      <c r="F325" s="36"/>
      <c r="G325" s="36"/>
      <c r="H325" s="36"/>
      <c r="I325" s="36"/>
      <c r="J325" s="36"/>
      <c r="K325" s="36"/>
      <c r="L325" s="36"/>
      <c r="M325" s="36"/>
      <c r="N325" s="36"/>
      <c r="O325" s="36"/>
      <c r="P325" s="36"/>
      <c r="Q325" s="36"/>
      <c r="R325" s="36"/>
      <c r="S325" s="36"/>
      <c r="T325" s="36"/>
      <c r="U325" s="36"/>
      <c r="V325" s="36"/>
      <c r="W325" s="36"/>
      <c r="X325" s="36"/>
      <c r="Y325" s="36"/>
      <c r="Z325" s="36"/>
      <c r="AA325" s="36"/>
      <c r="AB325" s="36"/>
      <c r="AC325" s="36"/>
    </row>
    <row r="326" spans="2:29">
      <c r="B326" s="36"/>
      <c r="C326" s="36"/>
      <c r="D326" s="36"/>
      <c r="E326" s="36"/>
      <c r="F326" s="36"/>
      <c r="G326" s="36"/>
      <c r="H326" s="36"/>
      <c r="I326" s="36"/>
      <c r="J326" s="36"/>
      <c r="K326" s="36"/>
      <c r="L326" s="36"/>
      <c r="M326" s="36"/>
      <c r="N326" s="36"/>
      <c r="O326" s="36"/>
      <c r="P326" s="36"/>
      <c r="Q326" s="36"/>
      <c r="R326" s="36"/>
      <c r="S326" s="36"/>
      <c r="T326" s="36"/>
      <c r="U326" s="36"/>
      <c r="V326" s="36"/>
      <c r="W326" s="36"/>
      <c r="X326" s="36"/>
      <c r="Y326" s="36"/>
      <c r="Z326" s="36"/>
      <c r="AA326" s="36"/>
      <c r="AB326" s="36"/>
      <c r="AC326" s="36"/>
    </row>
    <row r="327" spans="2:29">
      <c r="B327" s="36"/>
      <c r="C327" s="36"/>
      <c r="D327" s="36"/>
      <c r="E327" s="36"/>
      <c r="F327" s="36"/>
      <c r="G327" s="36"/>
      <c r="H327" s="36"/>
      <c r="I327" s="36"/>
      <c r="J327" s="36"/>
      <c r="K327" s="36"/>
      <c r="L327" s="36"/>
      <c r="M327" s="36"/>
      <c r="N327" s="36"/>
      <c r="O327" s="36"/>
      <c r="P327" s="36"/>
      <c r="Q327" s="36"/>
      <c r="R327" s="36"/>
      <c r="S327" s="36"/>
      <c r="T327" s="36"/>
      <c r="U327" s="36"/>
      <c r="V327" s="36"/>
      <c r="W327" s="36"/>
      <c r="X327" s="36"/>
      <c r="Y327" s="36"/>
      <c r="Z327" s="36"/>
      <c r="AA327" s="36"/>
      <c r="AB327" s="36"/>
      <c r="AC327" s="36"/>
    </row>
    <row r="328" spans="2:29">
      <c r="B328" s="36"/>
      <c r="C328" s="36"/>
      <c r="D328" s="36"/>
      <c r="E328" s="36"/>
      <c r="F328" s="36"/>
      <c r="G328" s="36"/>
      <c r="H328" s="36"/>
      <c r="I328" s="36"/>
      <c r="J328" s="36"/>
      <c r="K328" s="36"/>
      <c r="L328" s="36"/>
      <c r="M328" s="36"/>
      <c r="N328" s="36"/>
      <c r="O328" s="36"/>
      <c r="P328" s="36"/>
      <c r="Q328" s="36"/>
      <c r="R328" s="36"/>
      <c r="S328" s="36"/>
      <c r="T328" s="36"/>
      <c r="U328" s="36"/>
      <c r="V328" s="36"/>
      <c r="W328" s="36"/>
      <c r="X328" s="36"/>
      <c r="Y328" s="36"/>
      <c r="Z328" s="36"/>
      <c r="AA328" s="36"/>
      <c r="AB328" s="36"/>
      <c r="AC328" s="36"/>
    </row>
    <row r="329" spans="2:29">
      <c r="B329" s="36"/>
      <c r="C329" s="36"/>
      <c r="D329" s="36"/>
      <c r="E329" s="36"/>
      <c r="F329" s="36"/>
      <c r="G329" s="36"/>
      <c r="H329" s="36"/>
      <c r="I329" s="36"/>
      <c r="J329" s="36"/>
      <c r="K329" s="36"/>
      <c r="L329" s="36"/>
      <c r="M329" s="36"/>
      <c r="N329" s="36"/>
      <c r="O329" s="36"/>
      <c r="P329" s="36"/>
      <c r="Q329" s="36"/>
      <c r="R329" s="36"/>
      <c r="S329" s="36"/>
      <c r="T329" s="36"/>
      <c r="U329" s="36"/>
      <c r="V329" s="36"/>
      <c r="W329" s="36"/>
      <c r="X329" s="36"/>
      <c r="Y329" s="36"/>
      <c r="Z329" s="36"/>
      <c r="AA329" s="36"/>
      <c r="AB329" s="36"/>
      <c r="AC329" s="36"/>
    </row>
    <row r="330" spans="2:29">
      <c r="B330" s="36"/>
      <c r="C330" s="36"/>
      <c r="D330" s="36"/>
      <c r="E330" s="36"/>
      <c r="F330" s="36"/>
      <c r="G330" s="36"/>
      <c r="H330" s="36"/>
      <c r="I330" s="36"/>
      <c r="J330" s="36"/>
      <c r="K330" s="36"/>
      <c r="L330" s="36"/>
      <c r="M330" s="36"/>
      <c r="N330" s="36"/>
      <c r="O330" s="36"/>
      <c r="P330" s="36"/>
      <c r="Q330" s="36"/>
      <c r="R330" s="36"/>
      <c r="S330" s="36"/>
      <c r="T330" s="36"/>
      <c r="U330" s="36"/>
      <c r="V330" s="36"/>
      <c r="W330" s="36"/>
      <c r="X330" s="36"/>
      <c r="Y330" s="36"/>
      <c r="Z330" s="36"/>
      <c r="AA330" s="36"/>
      <c r="AB330" s="36"/>
      <c r="AC330" s="36"/>
    </row>
    <row r="331" spans="2:29">
      <c r="B331" s="36"/>
      <c r="C331" s="36"/>
      <c r="D331" s="36"/>
      <c r="E331" s="36"/>
      <c r="F331" s="36"/>
      <c r="G331" s="36"/>
      <c r="H331" s="36"/>
      <c r="I331" s="36"/>
      <c r="J331" s="36"/>
      <c r="K331" s="36"/>
      <c r="L331" s="36"/>
      <c r="M331" s="36"/>
      <c r="N331" s="36"/>
      <c r="O331" s="36"/>
      <c r="P331" s="36"/>
      <c r="Q331" s="36"/>
      <c r="R331" s="36"/>
      <c r="S331" s="36"/>
      <c r="T331" s="36"/>
      <c r="U331" s="36"/>
      <c r="V331" s="36"/>
      <c r="W331" s="36"/>
      <c r="X331" s="36"/>
      <c r="Y331" s="36"/>
      <c r="Z331" s="36"/>
      <c r="AA331" s="36"/>
      <c r="AB331" s="36"/>
      <c r="AC331" s="36"/>
    </row>
    <row r="332" spans="2:29">
      <c r="B332" s="36"/>
      <c r="C332" s="36"/>
      <c r="D332" s="36"/>
      <c r="E332" s="36"/>
      <c r="F332" s="36"/>
      <c r="G332" s="36"/>
      <c r="H332" s="36"/>
      <c r="I332" s="36"/>
      <c r="J332" s="36"/>
      <c r="K332" s="36"/>
      <c r="L332" s="36"/>
      <c r="M332" s="36"/>
      <c r="N332" s="36"/>
      <c r="O332" s="36"/>
      <c r="P332" s="36"/>
      <c r="Q332" s="36"/>
      <c r="R332" s="36"/>
      <c r="S332" s="36"/>
      <c r="T332" s="36"/>
      <c r="U332" s="36"/>
      <c r="V332" s="36"/>
      <c r="W332" s="36"/>
      <c r="X332" s="36"/>
      <c r="Y332" s="36"/>
      <c r="Z332" s="36"/>
      <c r="AA332" s="36"/>
      <c r="AB332" s="36"/>
      <c r="AC332" s="36"/>
    </row>
    <row r="333" spans="2:29">
      <c r="B333" s="36"/>
      <c r="C333" s="36"/>
      <c r="D333" s="36"/>
      <c r="E333" s="36"/>
      <c r="F333" s="36"/>
      <c r="G333" s="36"/>
      <c r="H333" s="36"/>
      <c r="I333" s="36"/>
      <c r="J333" s="36"/>
      <c r="K333" s="36"/>
      <c r="L333" s="36"/>
      <c r="M333" s="36"/>
      <c r="N333" s="36"/>
      <c r="O333" s="36"/>
      <c r="P333" s="36"/>
      <c r="Q333" s="36"/>
      <c r="R333" s="36"/>
      <c r="S333" s="36"/>
      <c r="T333" s="36"/>
      <c r="U333" s="36"/>
      <c r="V333" s="36"/>
      <c r="W333" s="36"/>
      <c r="X333" s="36"/>
      <c r="Y333" s="36"/>
      <c r="Z333" s="36"/>
      <c r="AA333" s="36"/>
      <c r="AB333" s="36"/>
      <c r="AC333" s="36"/>
    </row>
  </sheetData>
  <phoneticPr fontId="5"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315BE0-BC25-4E3A-AFAB-68B7F779D296}">
  <dimension ref="B1:AE638"/>
  <sheetViews>
    <sheetView topLeftCell="A124" workbookViewId="0">
      <selection activeCell="L403" sqref="L403"/>
    </sheetView>
  </sheetViews>
  <sheetFormatPr defaultColWidth="8.69921875" defaultRowHeight="17.399999999999999"/>
  <cols>
    <col min="1" max="1" width="3.09765625" style="58" customWidth="1"/>
    <col min="2" max="16384" width="8.69921875" style="58"/>
  </cols>
  <sheetData>
    <row r="1" spans="2:20" s="20" customFormat="1">
      <c r="B1" s="21" t="s">
        <v>2752</v>
      </c>
    </row>
    <row r="3" spans="2:20">
      <c r="B3" s="36" t="s">
        <v>2751</v>
      </c>
      <c r="C3" s="36" t="s">
        <v>2750</v>
      </c>
      <c r="D3" s="36"/>
      <c r="E3" s="36"/>
      <c r="F3" s="36"/>
      <c r="G3" s="36"/>
      <c r="H3" s="36"/>
      <c r="I3" s="36"/>
      <c r="J3" s="36"/>
      <c r="K3" s="36"/>
      <c r="L3" s="36"/>
      <c r="M3" s="36"/>
      <c r="N3" s="36"/>
      <c r="O3" s="36"/>
      <c r="P3" s="36"/>
      <c r="Q3" s="36"/>
      <c r="R3" s="36"/>
      <c r="S3" s="36"/>
      <c r="T3" s="36"/>
    </row>
    <row r="4" spans="2:20">
      <c r="B4" s="36"/>
      <c r="C4" s="36"/>
      <c r="D4" s="36"/>
      <c r="E4" s="36"/>
      <c r="F4" s="36"/>
      <c r="G4" s="36"/>
      <c r="H4" s="36"/>
      <c r="I4" s="36"/>
      <c r="J4" s="36"/>
      <c r="K4" s="36"/>
      <c r="L4" s="36"/>
      <c r="M4" s="36"/>
      <c r="N4" s="36"/>
      <c r="O4" s="36"/>
      <c r="P4" s="36"/>
      <c r="Q4" s="36"/>
      <c r="R4" s="36"/>
      <c r="S4" s="36"/>
      <c r="T4" s="36"/>
    </row>
    <row r="5" spans="2:20">
      <c r="B5" s="36"/>
      <c r="C5" s="36"/>
      <c r="D5" s="36"/>
      <c r="E5" s="36"/>
      <c r="F5" s="36"/>
      <c r="G5" s="36"/>
      <c r="H5" s="36"/>
      <c r="I5" s="36"/>
      <c r="J5" s="36"/>
      <c r="K5" s="36"/>
      <c r="L5" s="36"/>
      <c r="M5" s="36"/>
      <c r="N5" s="36"/>
      <c r="O5" s="36"/>
      <c r="P5" s="36"/>
      <c r="Q5" s="36"/>
      <c r="R5" s="36"/>
      <c r="S5" s="36"/>
      <c r="T5" s="36"/>
    </row>
    <row r="6" spans="2:20">
      <c r="B6" s="36"/>
      <c r="C6" s="36"/>
      <c r="D6" s="36"/>
      <c r="E6" s="36"/>
      <c r="F6" s="36"/>
      <c r="G6" s="36"/>
      <c r="H6" s="36"/>
      <c r="I6" s="36"/>
      <c r="J6" s="36"/>
      <c r="K6" s="36"/>
      <c r="L6" s="36"/>
      <c r="M6" s="36"/>
      <c r="N6" s="36"/>
      <c r="O6" s="36"/>
      <c r="P6" s="36"/>
      <c r="Q6" s="36"/>
      <c r="R6" s="36"/>
      <c r="S6" s="36"/>
      <c r="T6" s="36"/>
    </row>
    <row r="7" spans="2:20">
      <c r="B7" s="36"/>
      <c r="C7" s="36"/>
      <c r="D7" s="36"/>
      <c r="E7" s="36"/>
      <c r="F7" s="36"/>
      <c r="G7" s="36"/>
      <c r="H7" s="36"/>
      <c r="I7" s="36"/>
      <c r="J7" s="36"/>
      <c r="K7" s="36"/>
      <c r="L7" s="36"/>
      <c r="M7" s="36"/>
      <c r="N7" s="36"/>
      <c r="O7" s="36"/>
      <c r="P7" s="36"/>
      <c r="Q7" s="36"/>
      <c r="R7" s="36"/>
      <c r="S7" s="36"/>
      <c r="T7" s="36"/>
    </row>
    <row r="8" spans="2:20">
      <c r="B8" s="36"/>
      <c r="C8" s="36"/>
      <c r="D8" s="36"/>
      <c r="E8" s="36"/>
      <c r="F8" s="36"/>
      <c r="G8" s="36"/>
      <c r="H8" s="36"/>
      <c r="I8" s="36"/>
      <c r="J8" s="36"/>
      <c r="K8" s="36"/>
      <c r="L8" s="36"/>
      <c r="M8" s="36"/>
      <c r="N8" s="36"/>
      <c r="O8" s="36"/>
      <c r="P8" s="36"/>
      <c r="Q8" s="36"/>
      <c r="R8" s="36"/>
      <c r="S8" s="36"/>
      <c r="T8" s="36"/>
    </row>
    <row r="9" spans="2:20">
      <c r="B9" s="36"/>
      <c r="C9" s="36"/>
      <c r="D9" s="36"/>
      <c r="E9" s="36"/>
      <c r="F9" s="36"/>
      <c r="G9" s="36"/>
      <c r="H9" s="36"/>
      <c r="I9" s="36"/>
      <c r="J9" s="36"/>
      <c r="K9" s="36"/>
      <c r="L9" s="36"/>
      <c r="M9" s="36"/>
      <c r="N9" s="36"/>
      <c r="O9" s="36"/>
      <c r="P9" s="36"/>
      <c r="Q9" s="36"/>
      <c r="R9" s="36"/>
      <c r="S9" s="36"/>
      <c r="T9" s="36"/>
    </row>
    <row r="10" spans="2:20">
      <c r="B10" s="36"/>
      <c r="C10" s="36"/>
      <c r="D10" s="36"/>
      <c r="E10" s="36"/>
      <c r="F10" s="36"/>
      <c r="G10" s="36"/>
      <c r="H10" s="36"/>
      <c r="I10" s="36"/>
      <c r="J10" s="36"/>
      <c r="K10" s="36"/>
      <c r="L10" s="36"/>
      <c r="M10" s="36"/>
      <c r="N10" s="36"/>
      <c r="O10" s="36"/>
      <c r="P10" s="36"/>
      <c r="Q10" s="36"/>
      <c r="R10" s="36"/>
      <c r="S10" s="36"/>
      <c r="T10" s="36"/>
    </row>
    <row r="11" spans="2:20">
      <c r="B11" s="36"/>
      <c r="C11" s="36"/>
      <c r="D11" s="36"/>
      <c r="E11" s="36"/>
      <c r="F11" s="36"/>
      <c r="G11" s="36"/>
      <c r="H11" s="36"/>
      <c r="I11" s="36"/>
      <c r="J11" s="36"/>
      <c r="K11" s="36"/>
      <c r="L11" s="36"/>
      <c r="M11" s="36"/>
      <c r="N11" s="36"/>
      <c r="O11" s="36"/>
      <c r="P11" s="36"/>
      <c r="Q11" s="36"/>
      <c r="R11" s="36"/>
      <c r="S11" s="36"/>
      <c r="T11" s="36"/>
    </row>
    <row r="12" spans="2:20">
      <c r="B12" s="36"/>
      <c r="C12" s="36"/>
      <c r="D12" s="36"/>
      <c r="E12" s="36"/>
      <c r="F12" s="36"/>
      <c r="G12" s="36"/>
      <c r="H12" s="36"/>
      <c r="I12" s="36"/>
      <c r="J12" s="36"/>
      <c r="K12" s="36"/>
      <c r="L12" s="36"/>
      <c r="M12" s="36"/>
      <c r="N12" s="36"/>
      <c r="O12" s="36"/>
      <c r="P12" s="36"/>
      <c r="Q12" s="36"/>
      <c r="R12" s="36"/>
      <c r="S12" s="36"/>
      <c r="T12" s="36"/>
    </row>
    <row r="13" spans="2:20">
      <c r="B13" s="36"/>
      <c r="C13" s="36"/>
      <c r="D13" s="36"/>
      <c r="E13" s="36"/>
      <c r="F13" s="36"/>
      <c r="G13" s="36"/>
      <c r="H13" s="36"/>
      <c r="I13" s="36"/>
      <c r="J13" s="36"/>
      <c r="K13" s="36"/>
      <c r="L13" s="36"/>
      <c r="M13" s="36"/>
      <c r="N13" s="36"/>
      <c r="O13" s="36"/>
      <c r="P13" s="36"/>
      <c r="Q13" s="36"/>
      <c r="R13" s="36"/>
      <c r="S13" s="36"/>
      <c r="T13" s="36"/>
    </row>
    <row r="14" spans="2:20">
      <c r="B14" s="36"/>
      <c r="C14" s="36"/>
      <c r="D14" s="36"/>
      <c r="E14" s="36"/>
      <c r="F14" s="36"/>
      <c r="G14" s="36"/>
      <c r="H14" s="36"/>
      <c r="I14" s="36"/>
      <c r="J14" s="36"/>
      <c r="K14" s="36"/>
      <c r="L14" s="36"/>
      <c r="M14" s="36"/>
      <c r="N14" s="36"/>
      <c r="O14" s="36"/>
      <c r="P14" s="36"/>
      <c r="Q14" s="36"/>
      <c r="R14" s="36"/>
      <c r="S14" s="36"/>
      <c r="T14" s="36"/>
    </row>
    <row r="15" spans="2:20">
      <c r="B15" s="36"/>
      <c r="C15" s="36"/>
      <c r="D15" s="36"/>
      <c r="E15" s="36"/>
      <c r="F15" s="36"/>
      <c r="G15" s="36"/>
      <c r="H15" s="36"/>
      <c r="I15" s="36"/>
      <c r="J15" s="36"/>
      <c r="K15" s="36"/>
      <c r="L15" s="36"/>
      <c r="M15" s="36"/>
      <c r="N15" s="36"/>
      <c r="O15" s="36"/>
      <c r="P15" s="36"/>
      <c r="Q15" s="36"/>
      <c r="R15" s="36"/>
      <c r="S15" s="36"/>
      <c r="T15" s="36"/>
    </row>
    <row r="16" spans="2:20">
      <c r="B16" s="36"/>
      <c r="C16" s="36"/>
      <c r="D16" s="36"/>
      <c r="E16" s="36"/>
      <c r="F16" s="36"/>
      <c r="G16" s="36"/>
      <c r="H16" s="36"/>
      <c r="I16" s="36"/>
      <c r="J16" s="36"/>
      <c r="K16" s="36"/>
      <c r="L16" s="36"/>
      <c r="M16" s="36"/>
      <c r="N16" s="36"/>
      <c r="O16" s="36"/>
      <c r="P16" s="36"/>
      <c r="Q16" s="36"/>
      <c r="R16" s="36"/>
      <c r="S16" s="36"/>
      <c r="T16" s="36"/>
    </row>
    <row r="17" spans="2:20">
      <c r="B17" s="36"/>
      <c r="C17" s="36"/>
      <c r="D17" s="36"/>
      <c r="E17" s="36"/>
      <c r="F17" s="36"/>
      <c r="G17" s="36"/>
      <c r="H17" s="36"/>
      <c r="I17" s="36"/>
      <c r="J17" s="36"/>
      <c r="K17" s="36"/>
      <c r="L17" s="36"/>
      <c r="M17" s="36"/>
      <c r="N17" s="36"/>
      <c r="O17" s="36"/>
      <c r="P17" s="36"/>
      <c r="Q17" s="36"/>
      <c r="R17" s="36"/>
      <c r="S17" s="36"/>
      <c r="T17" s="36"/>
    </row>
    <row r="18" spans="2:20">
      <c r="B18" s="36"/>
      <c r="C18" s="36"/>
      <c r="D18" s="36"/>
      <c r="E18" s="36"/>
      <c r="F18" s="36"/>
      <c r="G18" s="36"/>
      <c r="H18" s="36"/>
      <c r="I18" s="36"/>
      <c r="J18" s="36"/>
      <c r="K18" s="36"/>
      <c r="L18" s="36"/>
      <c r="M18" s="36"/>
      <c r="N18" s="36"/>
      <c r="O18" s="36"/>
      <c r="P18" s="36"/>
      <c r="Q18" s="36"/>
      <c r="R18" s="36"/>
      <c r="S18" s="36"/>
      <c r="T18" s="36"/>
    </row>
    <row r="19" spans="2:20">
      <c r="B19" s="36"/>
      <c r="C19" s="36"/>
      <c r="D19" s="36"/>
      <c r="E19" s="36"/>
      <c r="F19" s="36"/>
      <c r="G19" s="36"/>
      <c r="H19" s="36"/>
      <c r="I19" s="36"/>
      <c r="J19" s="36"/>
      <c r="K19" s="36"/>
      <c r="L19" s="36"/>
      <c r="M19" s="36"/>
      <c r="N19" s="36"/>
      <c r="O19" s="36"/>
      <c r="P19" s="36"/>
      <c r="Q19" s="36"/>
      <c r="R19" s="36"/>
      <c r="S19" s="36"/>
      <c r="T19" s="36"/>
    </row>
    <row r="20" spans="2:20">
      <c r="B20" s="36"/>
      <c r="C20" s="36"/>
      <c r="D20" s="36"/>
      <c r="E20" s="36"/>
      <c r="F20" s="36"/>
      <c r="G20" s="36"/>
      <c r="H20" s="36"/>
      <c r="I20" s="36"/>
      <c r="J20" s="36"/>
      <c r="K20" s="36"/>
      <c r="L20" s="36"/>
      <c r="M20" s="36"/>
      <c r="N20" s="36"/>
      <c r="O20" s="36"/>
      <c r="P20" s="36"/>
      <c r="Q20" s="36"/>
      <c r="R20" s="36"/>
      <c r="S20" s="36"/>
      <c r="T20" s="36"/>
    </row>
    <row r="21" spans="2:20">
      <c r="B21" s="36"/>
      <c r="C21" s="36"/>
      <c r="D21" s="36"/>
      <c r="E21" s="36"/>
      <c r="F21" s="36"/>
      <c r="G21" s="36"/>
      <c r="H21" s="36"/>
      <c r="I21" s="36"/>
      <c r="J21" s="36"/>
      <c r="K21" s="36"/>
      <c r="L21" s="36"/>
      <c r="M21" s="36"/>
      <c r="N21" s="36"/>
      <c r="O21" s="36"/>
      <c r="P21" s="36"/>
      <c r="Q21" s="36"/>
      <c r="R21" s="36"/>
      <c r="S21" s="36"/>
      <c r="T21" s="36"/>
    </row>
    <row r="22" spans="2:20">
      <c r="B22" s="36"/>
      <c r="C22" s="36"/>
      <c r="D22" s="36"/>
      <c r="E22" s="36"/>
      <c r="F22" s="36"/>
      <c r="G22" s="36"/>
      <c r="H22" s="36"/>
      <c r="I22" s="36"/>
      <c r="J22" s="36"/>
      <c r="K22" s="36"/>
      <c r="L22" s="36"/>
      <c r="M22" s="36"/>
      <c r="N22" s="36"/>
      <c r="O22" s="36"/>
      <c r="P22" s="36"/>
      <c r="Q22" s="36"/>
      <c r="R22" s="36"/>
      <c r="S22" s="36"/>
      <c r="T22" s="36"/>
    </row>
    <row r="23" spans="2:20">
      <c r="B23" s="36"/>
      <c r="C23" s="36"/>
      <c r="D23" s="36"/>
      <c r="E23" s="36"/>
      <c r="F23" s="36"/>
      <c r="G23" s="36"/>
      <c r="H23" s="36"/>
      <c r="I23" s="36"/>
      <c r="J23" s="36"/>
      <c r="K23" s="36"/>
      <c r="L23" s="36"/>
      <c r="M23" s="36"/>
      <c r="N23" s="36"/>
      <c r="O23" s="36"/>
      <c r="P23" s="36"/>
      <c r="Q23" s="36"/>
      <c r="R23" s="36"/>
      <c r="S23" s="36"/>
      <c r="T23" s="36"/>
    </row>
    <row r="24" spans="2:20">
      <c r="B24" s="36"/>
      <c r="C24" s="36"/>
      <c r="D24" s="36"/>
      <c r="E24" s="36"/>
      <c r="F24" s="36"/>
      <c r="G24" s="36"/>
      <c r="H24" s="36"/>
      <c r="I24" s="36"/>
      <c r="J24" s="36"/>
      <c r="K24" s="36"/>
      <c r="L24" s="36"/>
      <c r="M24" s="36"/>
      <c r="N24" s="36"/>
      <c r="O24" s="36"/>
      <c r="P24" s="36"/>
      <c r="Q24" s="36"/>
      <c r="R24" s="36"/>
      <c r="S24" s="36"/>
      <c r="T24" s="36"/>
    </row>
    <row r="25" spans="2:20">
      <c r="B25" s="36"/>
      <c r="C25" s="36"/>
      <c r="D25" s="36"/>
      <c r="E25" s="36"/>
      <c r="F25" s="36"/>
      <c r="G25" s="36"/>
      <c r="H25" s="36"/>
      <c r="I25" s="36"/>
      <c r="J25" s="36"/>
      <c r="K25" s="36"/>
      <c r="L25" s="36"/>
      <c r="M25" s="36"/>
      <c r="N25" s="36"/>
      <c r="O25" s="36"/>
      <c r="P25" s="36"/>
      <c r="Q25" s="36"/>
      <c r="R25" s="36"/>
      <c r="S25" s="36"/>
      <c r="T25" s="36"/>
    </row>
    <row r="26" spans="2:20">
      <c r="B26" s="36"/>
      <c r="C26" s="36"/>
      <c r="D26" s="36"/>
      <c r="E26" s="36"/>
      <c r="F26" s="36"/>
      <c r="G26" s="36"/>
      <c r="H26" s="36"/>
      <c r="I26" s="36"/>
      <c r="J26" s="36"/>
      <c r="K26" s="36"/>
      <c r="L26" s="36"/>
      <c r="M26" s="36"/>
      <c r="N26" s="36"/>
      <c r="O26" s="36"/>
      <c r="P26" s="36"/>
      <c r="Q26" s="36"/>
      <c r="R26" s="36"/>
      <c r="S26" s="36"/>
      <c r="T26" s="36"/>
    </row>
    <row r="27" spans="2:20">
      <c r="B27" s="36"/>
      <c r="C27" s="36"/>
      <c r="D27" s="36"/>
      <c r="E27" s="36"/>
      <c r="F27" s="36"/>
      <c r="G27" s="36"/>
      <c r="H27" s="36"/>
      <c r="I27" s="36"/>
      <c r="J27" s="36"/>
      <c r="K27" s="36"/>
      <c r="L27" s="36"/>
      <c r="M27" s="36"/>
      <c r="N27" s="36"/>
      <c r="O27" s="36"/>
      <c r="P27" s="36"/>
      <c r="Q27" s="36"/>
      <c r="R27" s="36"/>
      <c r="S27" s="36"/>
      <c r="T27" s="36"/>
    </row>
    <row r="28" spans="2:20">
      <c r="B28" s="36"/>
      <c r="C28" s="36"/>
      <c r="D28" s="36"/>
      <c r="E28" s="36"/>
      <c r="F28" s="36"/>
      <c r="G28" s="36"/>
      <c r="H28" s="36"/>
      <c r="I28" s="36"/>
      <c r="J28" s="36"/>
      <c r="K28" s="36"/>
      <c r="L28" s="36"/>
      <c r="M28" s="36"/>
      <c r="N28" s="36"/>
      <c r="O28" s="36"/>
      <c r="P28" s="36"/>
      <c r="Q28" s="36"/>
      <c r="R28" s="36"/>
      <c r="S28" s="36"/>
      <c r="T28" s="36"/>
    </row>
    <row r="29" spans="2:20">
      <c r="B29" s="36" t="s">
        <v>2749</v>
      </c>
      <c r="C29" s="36"/>
      <c r="D29" s="36"/>
      <c r="E29" s="36"/>
      <c r="F29" s="36"/>
      <c r="G29" s="36"/>
      <c r="H29" s="36"/>
      <c r="I29" s="36"/>
      <c r="J29" s="36"/>
      <c r="K29" s="36"/>
      <c r="L29" s="36"/>
      <c r="M29" s="36"/>
      <c r="N29" s="36"/>
      <c r="O29" s="36"/>
      <c r="P29" s="36"/>
      <c r="Q29" s="36"/>
      <c r="R29" s="36"/>
      <c r="S29" s="36"/>
      <c r="T29" s="36"/>
    </row>
    <row r="30" spans="2:20">
      <c r="B30" s="36"/>
      <c r="C30" s="36"/>
      <c r="D30" s="36"/>
      <c r="E30" s="36"/>
      <c r="F30" s="36"/>
      <c r="G30" s="36"/>
      <c r="H30" s="36"/>
      <c r="I30" s="36"/>
      <c r="J30" s="36" t="s">
        <v>2748</v>
      </c>
      <c r="K30" s="36"/>
      <c r="L30" s="36"/>
      <c r="M30" s="36"/>
      <c r="N30" s="36"/>
      <c r="O30" s="36"/>
      <c r="P30" s="36"/>
      <c r="Q30" s="36"/>
      <c r="R30" s="36"/>
      <c r="S30" s="36"/>
      <c r="T30" s="36"/>
    </row>
    <row r="31" spans="2:20">
      <c r="B31" s="36"/>
      <c r="C31" s="36"/>
      <c r="D31" s="36"/>
      <c r="E31" s="36"/>
      <c r="F31" s="36"/>
      <c r="G31" s="36"/>
      <c r="H31" s="36"/>
      <c r="I31" s="36"/>
      <c r="J31" s="36"/>
      <c r="K31" s="36"/>
      <c r="L31" s="36"/>
      <c r="M31" s="36"/>
      <c r="N31" s="36"/>
      <c r="O31" s="36"/>
      <c r="P31" s="36"/>
      <c r="Q31" s="36"/>
      <c r="R31" s="36"/>
      <c r="S31" s="36"/>
      <c r="T31" s="36"/>
    </row>
    <row r="32" spans="2:20">
      <c r="B32" s="36" t="s">
        <v>2747</v>
      </c>
      <c r="C32" s="36"/>
      <c r="D32" s="36"/>
      <c r="E32" s="36"/>
      <c r="F32" s="36"/>
      <c r="G32" s="36"/>
      <c r="H32" s="36"/>
      <c r="I32" s="36"/>
      <c r="J32" s="36"/>
      <c r="K32" s="36"/>
      <c r="L32" s="36"/>
      <c r="M32" s="36"/>
      <c r="N32" s="36"/>
      <c r="O32" s="36"/>
      <c r="P32" s="36"/>
      <c r="Q32" s="36"/>
      <c r="R32" s="36"/>
      <c r="S32" s="36"/>
      <c r="T32" s="36"/>
    </row>
    <row r="33" spans="2:20">
      <c r="B33" s="36" t="s">
        <v>2746</v>
      </c>
      <c r="C33" s="36"/>
      <c r="D33" s="36"/>
      <c r="E33" s="36"/>
      <c r="F33" s="36"/>
      <c r="G33" s="36"/>
      <c r="H33" s="36"/>
      <c r="I33" s="36"/>
      <c r="J33" s="36"/>
      <c r="K33" s="36"/>
      <c r="L33" s="36"/>
      <c r="M33" s="36"/>
      <c r="N33" s="36"/>
      <c r="O33" s="36"/>
      <c r="P33" s="36"/>
      <c r="Q33" s="36"/>
      <c r="R33" s="36"/>
      <c r="S33" s="36"/>
      <c r="T33" s="36"/>
    </row>
    <row r="34" spans="2:20">
      <c r="B34" s="36" t="s">
        <v>2745</v>
      </c>
      <c r="C34" s="36"/>
      <c r="D34" s="36"/>
      <c r="E34" s="36"/>
      <c r="F34" s="36"/>
      <c r="G34" s="36"/>
      <c r="H34" s="36"/>
      <c r="I34" s="36"/>
      <c r="J34" s="36"/>
      <c r="K34" s="36"/>
      <c r="L34" s="36"/>
      <c r="M34" s="36"/>
      <c r="N34" s="36"/>
      <c r="O34" s="36"/>
      <c r="P34" s="36"/>
      <c r="Q34" s="36"/>
      <c r="R34" s="36"/>
      <c r="S34" s="36"/>
      <c r="T34" s="36"/>
    </row>
    <row r="35" spans="2:20">
      <c r="B35" s="36"/>
      <c r="C35" s="36"/>
      <c r="D35" s="36"/>
      <c r="E35" s="36"/>
      <c r="F35" s="36"/>
      <c r="G35" s="36"/>
      <c r="H35" s="36"/>
      <c r="I35" s="36"/>
      <c r="J35" s="36"/>
      <c r="K35" s="36"/>
      <c r="L35" s="36"/>
      <c r="M35" s="36"/>
      <c r="N35" s="36"/>
      <c r="O35" s="36"/>
      <c r="P35" s="36"/>
      <c r="Q35" s="36"/>
      <c r="R35" s="36"/>
      <c r="S35" s="36"/>
      <c r="T35" s="36"/>
    </row>
    <row r="36" spans="2:20">
      <c r="B36" s="36"/>
      <c r="C36" s="36"/>
      <c r="D36" s="36"/>
      <c r="E36" s="36"/>
      <c r="F36" s="36"/>
      <c r="G36" s="36"/>
      <c r="H36" s="36"/>
      <c r="I36" s="36"/>
      <c r="J36" s="36"/>
      <c r="K36" s="36"/>
      <c r="L36" s="36"/>
      <c r="M36" s="36"/>
      <c r="N36" s="36"/>
      <c r="O36" s="36"/>
      <c r="P36" s="36"/>
      <c r="Q36" s="36"/>
      <c r="R36" s="36"/>
      <c r="S36" s="36"/>
      <c r="T36" s="36"/>
    </row>
    <row r="37" spans="2:20">
      <c r="B37" s="36"/>
      <c r="C37" s="36"/>
      <c r="D37" s="36"/>
      <c r="E37" s="36"/>
      <c r="F37" s="36"/>
      <c r="G37" s="36"/>
      <c r="H37" s="36"/>
      <c r="I37" s="36"/>
      <c r="J37" s="36"/>
      <c r="K37" s="36"/>
      <c r="L37" s="36"/>
      <c r="M37" s="36"/>
      <c r="N37" s="36"/>
      <c r="O37" s="36"/>
      <c r="P37" s="36"/>
      <c r="Q37" s="36"/>
      <c r="R37" s="36"/>
      <c r="S37" s="36"/>
      <c r="T37" s="36"/>
    </row>
    <row r="38" spans="2:20">
      <c r="B38" s="36"/>
      <c r="C38" s="36"/>
      <c r="D38" s="36"/>
      <c r="E38" s="36"/>
      <c r="F38" s="36"/>
      <c r="G38" s="36"/>
      <c r="H38" s="36"/>
      <c r="I38" s="36"/>
      <c r="J38" s="36"/>
      <c r="K38" s="36"/>
      <c r="L38" s="36"/>
      <c r="M38" s="36"/>
      <c r="N38" s="36"/>
      <c r="O38" s="36"/>
      <c r="P38" s="36"/>
      <c r="Q38" s="36"/>
      <c r="R38" s="36"/>
      <c r="S38" s="36"/>
      <c r="T38" s="36"/>
    </row>
    <row r="39" spans="2:20">
      <c r="B39" s="36"/>
      <c r="C39" s="36"/>
      <c r="D39" s="36"/>
      <c r="E39" s="36"/>
      <c r="F39" s="36"/>
      <c r="G39" s="36"/>
      <c r="H39" s="36"/>
      <c r="I39" s="36"/>
      <c r="J39" s="36"/>
      <c r="K39" s="36"/>
      <c r="L39" s="36"/>
      <c r="M39" s="36"/>
      <c r="N39" s="36"/>
      <c r="O39" s="36"/>
      <c r="P39" s="36"/>
      <c r="Q39" s="36"/>
      <c r="R39" s="36"/>
      <c r="S39" s="36"/>
      <c r="T39" s="36"/>
    </row>
    <row r="40" spans="2:20">
      <c r="B40" s="36"/>
      <c r="C40" s="36"/>
      <c r="D40" s="36"/>
      <c r="E40" s="36"/>
      <c r="F40" s="36"/>
      <c r="G40" s="36"/>
      <c r="H40" s="36"/>
      <c r="I40" s="36"/>
      <c r="J40" s="36"/>
      <c r="K40" s="36"/>
      <c r="L40" s="36"/>
      <c r="M40" s="36"/>
      <c r="N40" s="36"/>
      <c r="O40" s="36"/>
      <c r="P40" s="36"/>
      <c r="Q40" s="36"/>
      <c r="R40" s="36"/>
      <c r="S40" s="36"/>
      <c r="T40" s="36"/>
    </row>
    <row r="41" spans="2:20">
      <c r="B41" s="36"/>
      <c r="C41" s="36"/>
      <c r="D41" s="36"/>
      <c r="E41" s="36"/>
      <c r="F41" s="36"/>
      <c r="G41" s="36"/>
      <c r="H41" s="36"/>
      <c r="I41" s="36"/>
      <c r="J41" s="36"/>
      <c r="K41" s="36"/>
      <c r="L41" s="36"/>
      <c r="M41" s="36"/>
      <c r="N41" s="36"/>
      <c r="O41" s="36"/>
      <c r="P41" s="36"/>
      <c r="Q41" s="36"/>
      <c r="R41" s="36"/>
      <c r="S41" s="36"/>
      <c r="T41" s="36"/>
    </row>
    <row r="42" spans="2:20">
      <c r="B42" s="36"/>
      <c r="C42" s="36"/>
      <c r="D42" s="36"/>
      <c r="E42" s="36"/>
      <c r="F42" s="36"/>
      <c r="G42" s="36"/>
      <c r="H42" s="36"/>
      <c r="I42" s="36"/>
      <c r="J42" s="36"/>
      <c r="K42" s="36"/>
      <c r="L42" s="36"/>
      <c r="M42" s="36"/>
      <c r="N42" s="36"/>
      <c r="O42" s="36"/>
      <c r="P42" s="36"/>
      <c r="Q42" s="36"/>
      <c r="R42" s="36"/>
      <c r="S42" s="36"/>
      <c r="T42" s="36"/>
    </row>
    <row r="43" spans="2:20">
      <c r="B43" s="36"/>
      <c r="C43" s="36"/>
      <c r="D43" s="36"/>
      <c r="E43" s="36"/>
      <c r="F43" s="36"/>
      <c r="G43" s="36"/>
      <c r="H43" s="36"/>
      <c r="I43" s="36"/>
      <c r="J43" s="36"/>
      <c r="K43" s="36"/>
      <c r="L43" s="36"/>
      <c r="M43" s="36"/>
      <c r="N43" s="36"/>
      <c r="O43" s="36"/>
      <c r="P43" s="36"/>
      <c r="Q43" s="36"/>
      <c r="R43" s="36"/>
      <c r="S43" s="36"/>
      <c r="T43" s="36"/>
    </row>
    <row r="44" spans="2:20">
      <c r="B44" s="36" t="s">
        <v>2744</v>
      </c>
      <c r="C44" s="36"/>
      <c r="D44" s="36"/>
      <c r="E44" s="36"/>
      <c r="F44" s="36"/>
      <c r="G44" s="36"/>
      <c r="H44" s="36"/>
      <c r="I44" s="36"/>
      <c r="J44" s="36"/>
      <c r="K44" s="36"/>
      <c r="L44" s="36"/>
      <c r="M44" s="36"/>
      <c r="N44" s="36"/>
      <c r="O44" s="36"/>
      <c r="P44" s="36"/>
      <c r="Q44" s="36"/>
      <c r="R44" s="36"/>
      <c r="S44" s="36"/>
      <c r="T44" s="36"/>
    </row>
    <row r="45" spans="2:20">
      <c r="B45" s="172" t="s">
        <v>2459</v>
      </c>
      <c r="C45" s="172"/>
      <c r="D45" s="171">
        <v>43466</v>
      </c>
      <c r="E45" s="171">
        <v>43831</v>
      </c>
      <c r="F45" s="171">
        <v>44197</v>
      </c>
      <c r="G45" s="171">
        <v>44562</v>
      </c>
      <c r="H45" s="171">
        <v>44927</v>
      </c>
      <c r="I45" s="36"/>
      <c r="J45" s="36"/>
      <c r="K45" s="36"/>
      <c r="L45" s="36"/>
      <c r="M45" s="36"/>
      <c r="N45" s="36"/>
      <c r="O45" s="36"/>
      <c r="P45" s="36"/>
      <c r="Q45" s="36"/>
      <c r="R45" s="36"/>
      <c r="S45" s="36"/>
      <c r="T45" s="36"/>
    </row>
    <row r="46" spans="2:20">
      <c r="B46" s="159"/>
      <c r="C46" s="159"/>
      <c r="D46" s="158"/>
      <c r="E46" s="158"/>
      <c r="F46" s="158"/>
      <c r="G46" s="158"/>
      <c r="H46" s="158"/>
      <c r="I46" s="36"/>
      <c r="J46" s="36"/>
      <c r="K46" s="36"/>
      <c r="L46" s="36"/>
      <c r="M46" s="36"/>
      <c r="N46" s="36"/>
      <c r="O46" s="36"/>
      <c r="P46" s="36"/>
      <c r="Q46" s="36"/>
      <c r="R46" s="36"/>
      <c r="S46" s="36"/>
      <c r="T46" s="36"/>
    </row>
    <row r="47" spans="2:20">
      <c r="B47" s="164" t="s">
        <v>2296</v>
      </c>
      <c r="C47" s="164"/>
      <c r="D47" s="163">
        <v>23630.29</v>
      </c>
      <c r="E47" s="163">
        <v>21555</v>
      </c>
      <c r="F47" s="163">
        <v>22981.43</v>
      </c>
      <c r="G47" s="163">
        <v>24859.84</v>
      </c>
      <c r="H47" s="163">
        <v>27307.98</v>
      </c>
      <c r="I47" s="36"/>
      <c r="J47" s="36"/>
      <c r="K47" s="36"/>
      <c r="L47" s="36"/>
      <c r="M47" s="36"/>
      <c r="N47" s="36"/>
      <c r="O47" s="36"/>
      <c r="P47" s="36"/>
      <c r="Q47" s="36"/>
      <c r="R47" s="36"/>
      <c r="S47" s="36"/>
      <c r="T47" s="36"/>
    </row>
    <row r="48" spans="2:20">
      <c r="B48" s="155" t="s">
        <v>2279</v>
      </c>
      <c r="C48" s="155"/>
      <c r="D48" s="162">
        <v>0.38519999999999999</v>
      </c>
      <c r="E48" s="162">
        <v>-8.7800000000000003E-2</v>
      </c>
      <c r="F48" s="162">
        <v>6.6199999999999995E-2</v>
      </c>
      <c r="G48" s="162">
        <v>8.1699999999999995E-2</v>
      </c>
      <c r="H48" s="162">
        <v>9.8500000000000004E-2</v>
      </c>
      <c r="I48" s="36"/>
      <c r="J48" s="36"/>
      <c r="K48" s="36"/>
      <c r="L48" s="36"/>
      <c r="M48" s="36"/>
      <c r="N48" s="36"/>
      <c r="O48" s="36"/>
      <c r="P48" s="36"/>
      <c r="Q48" s="36"/>
      <c r="R48" s="36"/>
      <c r="S48" s="36"/>
      <c r="T48" s="36"/>
    </row>
    <row r="49" spans="2:20">
      <c r="B49" s="166" t="s">
        <v>2288</v>
      </c>
      <c r="C49" s="166"/>
      <c r="D49" s="165">
        <v>1406.46</v>
      </c>
      <c r="E49" s="165">
        <v>1021.61</v>
      </c>
      <c r="F49" s="165">
        <v>2559.04</v>
      </c>
      <c r="G49" s="165">
        <v>4073.01</v>
      </c>
      <c r="H49" s="165"/>
      <c r="I49" s="36"/>
      <c r="J49" s="36"/>
      <c r="K49" s="36"/>
      <c r="L49" s="36"/>
      <c r="M49" s="36"/>
      <c r="N49" s="36"/>
      <c r="O49" s="36"/>
      <c r="P49" s="36"/>
      <c r="Q49" s="36"/>
      <c r="R49" s="36"/>
      <c r="S49" s="36"/>
      <c r="T49" s="36"/>
    </row>
    <row r="50" spans="2:20">
      <c r="B50" s="155" t="s">
        <v>2287</v>
      </c>
      <c r="C50" s="155"/>
      <c r="D50" s="162">
        <v>5.9499999999999997E-2</v>
      </c>
      <c r="E50" s="162">
        <v>4.7399999999999998E-2</v>
      </c>
      <c r="F50" s="162">
        <v>0.1114</v>
      </c>
      <c r="G50" s="162">
        <v>0.1638</v>
      </c>
      <c r="H50" s="162"/>
      <c r="I50" s="36"/>
      <c r="J50" s="36"/>
      <c r="K50" s="36"/>
      <c r="L50" s="36"/>
      <c r="M50" s="36"/>
      <c r="N50" s="36"/>
      <c r="O50" s="36"/>
      <c r="P50" s="36"/>
      <c r="Q50" s="36"/>
      <c r="R50" s="36"/>
      <c r="S50" s="36"/>
      <c r="T50" s="36"/>
    </row>
    <row r="51" spans="2:20">
      <c r="B51" s="164" t="s">
        <v>2286</v>
      </c>
      <c r="C51" s="164"/>
      <c r="D51" s="163">
        <v>-1255.4000000000001</v>
      </c>
      <c r="E51" s="163">
        <v>-1359.1</v>
      </c>
      <c r="F51" s="163">
        <v>490.19</v>
      </c>
      <c r="G51" s="163">
        <v>1399.15</v>
      </c>
      <c r="H51" s="163">
        <v>3414.16</v>
      </c>
      <c r="I51" s="36"/>
      <c r="J51" s="36"/>
      <c r="K51" s="36"/>
      <c r="L51" s="36"/>
      <c r="M51" s="36"/>
      <c r="N51" s="36"/>
      <c r="O51" s="36"/>
      <c r="P51" s="36"/>
      <c r="Q51" s="36"/>
      <c r="R51" s="36"/>
      <c r="S51" s="36"/>
      <c r="T51" s="36"/>
    </row>
    <row r="52" spans="2:20">
      <c r="B52" s="155" t="s">
        <v>2285</v>
      </c>
      <c r="C52" s="155"/>
      <c r="D52" s="162">
        <v>-5.3100000000000001E-2</v>
      </c>
      <c r="E52" s="162">
        <v>-6.3100000000000003E-2</v>
      </c>
      <c r="F52" s="162">
        <v>2.1299999999999999E-2</v>
      </c>
      <c r="G52" s="162">
        <v>5.6300000000000003E-2</v>
      </c>
      <c r="H52" s="162">
        <v>0.125</v>
      </c>
      <c r="I52" s="36"/>
      <c r="J52" s="36"/>
      <c r="K52" s="36"/>
      <c r="L52" s="36"/>
      <c r="M52" s="36"/>
      <c r="N52" s="36"/>
      <c r="O52" s="36"/>
      <c r="P52" s="36"/>
      <c r="Q52" s="36"/>
      <c r="R52" s="36"/>
      <c r="S52" s="36"/>
      <c r="T52" s="36"/>
    </row>
    <row r="53" spans="2:20">
      <c r="B53" s="155" t="s">
        <v>2279</v>
      </c>
      <c r="C53" s="155"/>
      <c r="D53" s="162" t="s">
        <v>2276</v>
      </c>
      <c r="E53" s="162" t="s">
        <v>2276</v>
      </c>
      <c r="F53" s="162" t="s">
        <v>2278</v>
      </c>
      <c r="G53" s="162">
        <v>1.8543000000000001</v>
      </c>
      <c r="H53" s="162">
        <v>1.4401999999999999</v>
      </c>
      <c r="I53" s="36"/>
      <c r="J53" s="36"/>
      <c r="K53" s="36"/>
      <c r="L53" s="36"/>
      <c r="M53" s="36"/>
      <c r="N53" s="36"/>
      <c r="O53" s="36"/>
      <c r="P53" s="36"/>
      <c r="Q53" s="36"/>
      <c r="R53" s="36"/>
      <c r="S53" s="36"/>
      <c r="T53" s="36"/>
    </row>
    <row r="54" spans="2:20">
      <c r="B54" s="166" t="s">
        <v>2284</v>
      </c>
      <c r="C54" s="166"/>
      <c r="D54" s="165">
        <v>-599.94000000000005</v>
      </c>
      <c r="E54" s="165">
        <v>-703.44</v>
      </c>
      <c r="F54" s="165">
        <v>1051.56</v>
      </c>
      <c r="G54" s="165">
        <v>1996.43</v>
      </c>
      <c r="H54" s="165"/>
      <c r="I54" s="36"/>
      <c r="J54" s="36"/>
      <c r="K54" s="36"/>
      <c r="L54" s="36"/>
      <c r="M54" s="36"/>
      <c r="N54" s="36"/>
      <c r="O54" s="36"/>
      <c r="P54" s="36"/>
      <c r="Q54" s="36"/>
      <c r="R54" s="36"/>
      <c r="S54" s="36"/>
      <c r="T54" s="36"/>
    </row>
    <row r="55" spans="2:20">
      <c r="B55" s="155" t="s">
        <v>2283</v>
      </c>
      <c r="C55" s="155"/>
      <c r="D55" s="162">
        <v>-2.5399999999999999E-2</v>
      </c>
      <c r="E55" s="162">
        <v>-3.2599999999999997E-2</v>
      </c>
      <c r="F55" s="162">
        <v>4.58E-2</v>
      </c>
      <c r="G55" s="162">
        <v>8.0299999999999996E-2</v>
      </c>
      <c r="H55" s="162"/>
      <c r="I55" s="36"/>
      <c r="J55" s="36"/>
      <c r="K55" s="36"/>
      <c r="L55" s="36"/>
      <c r="M55" s="36"/>
      <c r="N55" s="36"/>
      <c r="O55" s="36"/>
      <c r="P55" s="36"/>
      <c r="Q55" s="36"/>
      <c r="R55" s="36"/>
      <c r="S55" s="36"/>
      <c r="T55" s="36"/>
    </row>
    <row r="56" spans="2:20">
      <c r="B56" s="166" t="s">
        <v>2282</v>
      </c>
      <c r="C56" s="166"/>
      <c r="D56" s="165">
        <v>-1012.62</v>
      </c>
      <c r="E56" s="165">
        <v>-1027.22</v>
      </c>
      <c r="F56" s="165">
        <v>1201.06</v>
      </c>
      <c r="G56" s="165">
        <v>1209.49</v>
      </c>
      <c r="H56" s="165">
        <v>2904.39</v>
      </c>
      <c r="I56" s="36"/>
      <c r="J56" s="36"/>
      <c r="K56" s="36"/>
      <c r="L56" s="36"/>
      <c r="M56" s="36"/>
      <c r="N56" s="36"/>
      <c r="O56" s="36"/>
      <c r="P56" s="36"/>
      <c r="Q56" s="36"/>
      <c r="R56" s="36"/>
      <c r="S56" s="36"/>
      <c r="T56" s="36"/>
    </row>
    <row r="57" spans="2:20">
      <c r="B57" s="164" t="s">
        <v>2281</v>
      </c>
      <c r="C57" s="164"/>
      <c r="D57" s="163">
        <v>-979.93</v>
      </c>
      <c r="E57" s="163">
        <v>-928.78</v>
      </c>
      <c r="F57" s="163">
        <v>1059.0999999999999</v>
      </c>
      <c r="G57" s="163">
        <v>1280.29</v>
      </c>
      <c r="H57" s="163">
        <v>4796.4799999999996</v>
      </c>
      <c r="I57" s="36"/>
      <c r="J57" s="36"/>
      <c r="K57" s="36"/>
      <c r="L57" s="36"/>
      <c r="M57" s="36"/>
      <c r="N57" s="36"/>
      <c r="O57" s="36"/>
      <c r="P57" s="36"/>
      <c r="Q57" s="36"/>
      <c r="R57" s="36"/>
      <c r="S57" s="36"/>
      <c r="T57" s="36"/>
    </row>
    <row r="58" spans="2:20">
      <c r="B58" s="155" t="s">
        <v>2280</v>
      </c>
      <c r="C58" s="155"/>
      <c r="D58" s="162">
        <v>-4.1500000000000002E-2</v>
      </c>
      <c r="E58" s="162">
        <v>-4.3099999999999999E-2</v>
      </c>
      <c r="F58" s="162">
        <v>4.6100000000000002E-2</v>
      </c>
      <c r="G58" s="162">
        <v>5.1499999999999997E-2</v>
      </c>
      <c r="H58" s="162">
        <v>0.17560000000000001</v>
      </c>
      <c r="I58" s="36"/>
      <c r="J58" s="36"/>
      <c r="K58" s="36"/>
      <c r="L58" s="36"/>
      <c r="M58" s="36"/>
      <c r="N58" s="36"/>
      <c r="O58" s="36"/>
      <c r="P58" s="36"/>
      <c r="Q58" s="36"/>
      <c r="R58" s="36"/>
      <c r="S58" s="36"/>
      <c r="T58" s="36"/>
    </row>
    <row r="59" spans="2:20">
      <c r="B59" s="155" t="s">
        <v>2279</v>
      </c>
      <c r="C59" s="155"/>
      <c r="D59" s="162" t="s">
        <v>2276</v>
      </c>
      <c r="E59" s="162" t="s">
        <v>2276</v>
      </c>
      <c r="F59" s="162" t="s">
        <v>2278</v>
      </c>
      <c r="G59" s="162">
        <v>0.20880000000000001</v>
      </c>
      <c r="H59" s="162">
        <v>2.7464</v>
      </c>
      <c r="I59" s="36"/>
      <c r="J59" s="36"/>
      <c r="K59" s="36"/>
      <c r="L59" s="36"/>
      <c r="M59" s="36"/>
      <c r="N59" s="36"/>
      <c r="O59" s="36"/>
      <c r="P59" s="36"/>
      <c r="Q59" s="36"/>
      <c r="R59" s="36"/>
      <c r="S59" s="36"/>
      <c r="T59" s="36"/>
    </row>
    <row r="60" spans="2:20">
      <c r="B60" s="161" t="s">
        <v>2275</v>
      </c>
      <c r="C60" s="161"/>
      <c r="D60" s="160">
        <v>-979.93</v>
      </c>
      <c r="E60" s="160">
        <v>-928.78</v>
      </c>
      <c r="F60" s="160">
        <v>1059.0999999999999</v>
      </c>
      <c r="G60" s="160">
        <v>1280.29</v>
      </c>
      <c r="H60" s="160">
        <v>4796.4799999999996</v>
      </c>
      <c r="I60" s="36"/>
      <c r="J60" s="36"/>
      <c r="K60" s="36"/>
      <c r="L60" s="36"/>
      <c r="M60" s="36"/>
      <c r="N60" s="36"/>
      <c r="O60" s="36"/>
      <c r="P60" s="36"/>
      <c r="Q60" s="36"/>
      <c r="R60" s="36"/>
      <c r="S60" s="36"/>
      <c r="T60" s="36"/>
    </row>
    <row r="61" spans="2:20">
      <c r="B61" s="159"/>
      <c r="C61" s="159"/>
      <c r="D61" s="158"/>
      <c r="E61" s="158"/>
      <c r="F61" s="158"/>
      <c r="G61" s="158"/>
      <c r="H61" s="158"/>
      <c r="I61" s="36"/>
      <c r="J61" s="36"/>
      <c r="K61" s="36"/>
      <c r="L61" s="36"/>
      <c r="M61" s="36"/>
      <c r="N61" s="36"/>
      <c r="O61" s="36"/>
      <c r="P61" s="36"/>
      <c r="Q61" s="36"/>
      <c r="R61" s="36"/>
      <c r="S61" s="36"/>
      <c r="T61" s="36"/>
    </row>
    <row r="62" spans="2:20">
      <c r="B62" s="185" t="s">
        <v>2570</v>
      </c>
      <c r="C62" s="159"/>
      <c r="D62" s="158"/>
      <c r="E62" s="158"/>
      <c r="F62" s="158"/>
      <c r="G62" s="158"/>
      <c r="H62" s="158"/>
      <c r="I62" s="36"/>
      <c r="J62" s="36"/>
      <c r="K62" s="36"/>
      <c r="L62" s="36"/>
      <c r="M62" s="36"/>
      <c r="N62" s="36"/>
      <c r="O62" s="36"/>
      <c r="P62" s="36"/>
      <c r="Q62" s="36"/>
      <c r="R62" s="36"/>
      <c r="S62" s="36"/>
      <c r="T62" s="36"/>
    </row>
    <row r="63" spans="2:20">
      <c r="B63" s="192" t="s">
        <v>2743</v>
      </c>
      <c r="C63" s="192"/>
      <c r="D63" s="191"/>
      <c r="E63" s="191"/>
      <c r="F63" s="191"/>
      <c r="G63" s="191"/>
      <c r="H63" s="191"/>
      <c r="I63" s="36"/>
      <c r="J63" s="36"/>
      <c r="K63" s="36"/>
      <c r="L63" s="36"/>
      <c r="M63" s="36"/>
      <c r="N63" s="36"/>
      <c r="O63" s="36"/>
      <c r="P63" s="36"/>
      <c r="Q63" s="36"/>
      <c r="R63" s="36"/>
      <c r="S63" s="36"/>
      <c r="T63" s="36"/>
    </row>
    <row r="64" spans="2:20">
      <c r="B64" s="155" t="s">
        <v>2742</v>
      </c>
      <c r="C64" s="159"/>
      <c r="D64" s="158"/>
      <c r="E64" s="158"/>
      <c r="F64" s="158"/>
      <c r="G64" s="158"/>
      <c r="H64" s="158"/>
      <c r="I64" s="36"/>
      <c r="J64" s="36"/>
      <c r="K64" s="36"/>
      <c r="L64" s="36"/>
      <c r="M64" s="36"/>
      <c r="N64" s="36"/>
      <c r="O64" s="36"/>
      <c r="P64" s="36"/>
      <c r="Q64" s="36"/>
      <c r="R64" s="36"/>
      <c r="S64" s="36"/>
      <c r="T64" s="36"/>
    </row>
    <row r="65" spans="2:20">
      <c r="B65" s="157" t="s">
        <v>2741</v>
      </c>
      <c r="C65" s="166"/>
      <c r="D65" s="165"/>
      <c r="E65" s="165"/>
      <c r="F65" s="165"/>
      <c r="G65" s="165"/>
      <c r="H65" s="165"/>
      <c r="I65" s="36"/>
      <c r="J65" s="36"/>
      <c r="K65" s="36"/>
      <c r="L65" s="36"/>
      <c r="M65" s="36"/>
      <c r="N65" s="36"/>
      <c r="O65" s="36"/>
      <c r="P65" s="36"/>
      <c r="Q65" s="36"/>
      <c r="R65" s="36"/>
      <c r="S65" s="36"/>
      <c r="T65" s="36"/>
    </row>
    <row r="66" spans="2:20">
      <c r="B66" s="190" t="s">
        <v>2740</v>
      </c>
      <c r="C66" s="168"/>
      <c r="D66" s="167"/>
      <c r="E66" s="167"/>
      <c r="F66" s="167"/>
      <c r="G66" s="167"/>
      <c r="H66" s="167"/>
      <c r="I66" s="36"/>
      <c r="J66" s="36"/>
      <c r="K66" s="36"/>
      <c r="L66" s="36"/>
      <c r="M66" s="36"/>
      <c r="N66" s="36"/>
      <c r="O66" s="36"/>
      <c r="P66" s="36"/>
      <c r="Q66" s="36"/>
      <c r="R66" s="36"/>
      <c r="S66" s="36"/>
      <c r="T66" s="36"/>
    </row>
    <row r="67" spans="2:20">
      <c r="B67" s="155" t="s">
        <v>2739</v>
      </c>
      <c r="C67" s="174"/>
      <c r="D67" s="189"/>
      <c r="E67" s="189"/>
      <c r="F67" s="189"/>
      <c r="G67" s="189"/>
      <c r="H67" s="189"/>
      <c r="I67" s="36"/>
      <c r="J67" s="36"/>
      <c r="K67" s="36"/>
      <c r="L67" s="36"/>
      <c r="M67" s="36"/>
      <c r="N67" s="36"/>
      <c r="O67" s="36"/>
      <c r="P67" s="36"/>
      <c r="Q67" s="36"/>
      <c r="R67" s="36"/>
      <c r="S67" s="36"/>
      <c r="T67" s="36"/>
    </row>
    <row r="68" spans="2:20">
      <c r="B68" s="155" t="s">
        <v>2738</v>
      </c>
      <c r="C68" s="168"/>
      <c r="D68" s="167"/>
      <c r="E68" s="167"/>
      <c r="F68" s="167"/>
      <c r="G68" s="167"/>
      <c r="H68" s="167"/>
      <c r="I68" s="36"/>
      <c r="J68" s="36"/>
      <c r="K68" s="36"/>
      <c r="L68" s="36"/>
      <c r="M68" s="36"/>
      <c r="N68" s="36"/>
      <c r="O68" s="36"/>
      <c r="P68" s="36"/>
      <c r="Q68" s="36"/>
      <c r="R68" s="36"/>
      <c r="S68" s="36"/>
      <c r="T68" s="36"/>
    </row>
    <row r="69" spans="2:20">
      <c r="B69" s="187"/>
      <c r="C69" s="187"/>
      <c r="D69" s="186"/>
      <c r="E69" s="186"/>
      <c r="F69" s="186"/>
      <c r="G69" s="186"/>
      <c r="H69" s="186"/>
      <c r="I69" s="36"/>
      <c r="J69" s="36"/>
      <c r="K69" s="36"/>
      <c r="L69" s="36"/>
      <c r="M69" s="36"/>
      <c r="N69" s="36"/>
      <c r="O69" s="36"/>
      <c r="P69" s="36"/>
      <c r="Q69" s="36"/>
      <c r="R69" s="36"/>
      <c r="S69" s="36"/>
      <c r="T69" s="36"/>
    </row>
    <row r="70" spans="2:20">
      <c r="B70" s="185" t="s">
        <v>2453</v>
      </c>
      <c r="C70" s="159"/>
      <c r="D70" s="158"/>
      <c r="E70" s="158"/>
      <c r="F70" s="158"/>
      <c r="G70" s="158"/>
      <c r="H70" s="158"/>
      <c r="I70" s="36"/>
      <c r="J70" s="36"/>
      <c r="K70" s="36"/>
      <c r="L70" s="36"/>
      <c r="M70" s="36"/>
      <c r="N70" s="36"/>
      <c r="O70" s="36"/>
      <c r="P70" s="36"/>
      <c r="Q70" s="36"/>
      <c r="R70" s="36"/>
      <c r="S70" s="36"/>
      <c r="T70" s="36"/>
    </row>
    <row r="71" spans="2:20">
      <c r="B71" s="157" t="s">
        <v>2737</v>
      </c>
      <c r="C71" s="166"/>
      <c r="D71" s="165"/>
      <c r="E71" s="165"/>
      <c r="F71" s="165"/>
      <c r="G71" s="165"/>
      <c r="H71" s="165"/>
      <c r="I71" s="36"/>
      <c r="J71" s="36"/>
      <c r="K71" s="36"/>
      <c r="L71" s="36"/>
      <c r="M71" s="36"/>
      <c r="N71" s="36"/>
      <c r="O71" s="36"/>
      <c r="P71" s="36"/>
      <c r="Q71" s="36"/>
      <c r="R71" s="36"/>
      <c r="S71" s="36"/>
      <c r="T71" s="36"/>
    </row>
    <row r="72" spans="2:20">
      <c r="B72" s="155" t="s">
        <v>2736</v>
      </c>
      <c r="C72" s="174"/>
      <c r="D72" s="189"/>
      <c r="E72" s="189"/>
      <c r="F72" s="189"/>
      <c r="G72" s="189"/>
      <c r="H72" s="189"/>
      <c r="I72" s="36"/>
      <c r="J72" s="36"/>
      <c r="K72" s="36"/>
      <c r="L72" s="36"/>
      <c r="M72" s="36"/>
      <c r="N72" s="36"/>
      <c r="O72" s="36"/>
      <c r="P72" s="36"/>
      <c r="Q72" s="36"/>
      <c r="R72" s="36"/>
      <c r="S72" s="36"/>
      <c r="T72" s="36"/>
    </row>
    <row r="73" spans="2:20">
      <c r="B73" s="155" t="s">
        <v>2735</v>
      </c>
      <c r="C73" s="174"/>
      <c r="D73" s="189"/>
      <c r="E73" s="189"/>
      <c r="F73" s="189"/>
      <c r="G73" s="189"/>
      <c r="H73" s="189"/>
      <c r="I73" s="36"/>
      <c r="J73" s="36"/>
      <c r="K73" s="36"/>
      <c r="L73" s="36"/>
      <c r="M73" s="36"/>
      <c r="N73" s="36"/>
      <c r="O73" s="36"/>
      <c r="P73" s="36"/>
      <c r="Q73" s="36"/>
      <c r="R73" s="36"/>
      <c r="S73" s="36"/>
      <c r="T73" s="36"/>
    </row>
    <row r="74" spans="2:20">
      <c r="B74" s="174"/>
      <c r="C74" s="174"/>
      <c r="D74" s="189"/>
      <c r="E74" s="189"/>
      <c r="F74" s="189"/>
      <c r="G74" s="189"/>
      <c r="H74" s="189"/>
      <c r="I74" s="36"/>
      <c r="J74" s="36"/>
      <c r="K74" s="36"/>
      <c r="L74" s="36"/>
      <c r="M74" s="36"/>
      <c r="N74" s="36"/>
      <c r="O74" s="36"/>
      <c r="P74" s="36"/>
      <c r="Q74" s="36"/>
      <c r="R74" s="36"/>
      <c r="S74" s="36"/>
      <c r="T74" s="36"/>
    </row>
    <row r="75" spans="2:20">
      <c r="B75" s="155" t="s">
        <v>2734</v>
      </c>
      <c r="C75" s="174"/>
      <c r="D75" s="188"/>
      <c r="E75" s="188"/>
      <c r="F75" s="188"/>
      <c r="G75" s="188"/>
      <c r="H75" s="188"/>
      <c r="I75" s="36"/>
      <c r="J75" s="36"/>
      <c r="K75" s="36"/>
      <c r="L75" s="36"/>
      <c r="M75" s="36"/>
      <c r="N75" s="36"/>
      <c r="O75" s="36"/>
      <c r="P75" s="36"/>
      <c r="Q75" s="36"/>
      <c r="R75" s="36"/>
      <c r="S75" s="36"/>
      <c r="T75" s="36"/>
    </row>
    <row r="76" spans="2:20">
      <c r="B76" s="36" t="s">
        <v>2733</v>
      </c>
      <c r="C76" s="187"/>
      <c r="D76" s="186"/>
      <c r="E76" s="186"/>
      <c r="F76" s="186"/>
      <c r="G76" s="186"/>
      <c r="H76" s="186"/>
      <c r="I76" s="36"/>
      <c r="J76" s="36"/>
      <c r="K76" s="36"/>
      <c r="L76" s="36"/>
      <c r="M76" s="36"/>
      <c r="N76" s="36"/>
      <c r="O76" s="36"/>
      <c r="P76" s="36"/>
      <c r="Q76" s="36"/>
      <c r="R76" s="36"/>
      <c r="S76" s="36"/>
      <c r="T76" s="36"/>
    </row>
    <row r="77" spans="2:20">
      <c r="B77" s="155" t="s">
        <v>2732</v>
      </c>
      <c r="C77" s="36"/>
      <c r="D77" s="36"/>
      <c r="E77" s="36"/>
      <c r="F77" s="36"/>
      <c r="G77" s="36"/>
      <c r="H77" s="36"/>
      <c r="I77" s="36"/>
      <c r="J77" s="36"/>
      <c r="K77" s="36"/>
      <c r="L77" s="36"/>
      <c r="M77" s="36"/>
      <c r="N77" s="36"/>
      <c r="O77" s="36"/>
      <c r="P77" s="36"/>
      <c r="Q77" s="36"/>
      <c r="R77" s="36"/>
      <c r="S77" s="36"/>
      <c r="T77" s="36"/>
    </row>
    <row r="78" spans="2:20">
      <c r="B78" s="155" t="s">
        <v>2731</v>
      </c>
      <c r="C78" s="36"/>
      <c r="D78" s="36"/>
      <c r="E78" s="36"/>
      <c r="F78" s="36"/>
      <c r="G78" s="36"/>
      <c r="H78" s="36"/>
      <c r="I78" s="36"/>
      <c r="J78" s="36"/>
      <c r="K78" s="36"/>
      <c r="L78" s="36"/>
      <c r="M78" s="36"/>
      <c r="N78" s="36"/>
      <c r="O78" s="36"/>
      <c r="P78" s="36"/>
      <c r="Q78" s="36"/>
      <c r="R78" s="36"/>
      <c r="S78" s="36"/>
      <c r="T78" s="36"/>
    </row>
    <row r="79" spans="2:20">
      <c r="B79" s="36"/>
      <c r="C79" s="36"/>
      <c r="D79" s="36"/>
      <c r="E79" s="36"/>
      <c r="F79" s="36"/>
      <c r="G79" s="36"/>
      <c r="H79" s="36"/>
      <c r="I79" s="36"/>
      <c r="J79" s="36"/>
      <c r="K79" s="36"/>
      <c r="L79" s="36"/>
      <c r="M79" s="36"/>
      <c r="N79" s="36"/>
      <c r="O79" s="36"/>
      <c r="P79" s="36"/>
      <c r="Q79" s="36"/>
      <c r="R79" s="36"/>
      <c r="S79" s="36"/>
      <c r="T79" s="36"/>
    </row>
    <row r="80" spans="2:20">
      <c r="B80" s="155" t="s">
        <v>2730</v>
      </c>
      <c r="C80" s="36"/>
      <c r="D80" s="36"/>
      <c r="E80" s="36"/>
      <c r="F80" s="36"/>
      <c r="G80" s="36"/>
      <c r="H80" s="36"/>
      <c r="I80" s="36"/>
      <c r="J80" s="36"/>
      <c r="K80" s="36"/>
      <c r="L80" s="36"/>
      <c r="M80" s="36"/>
      <c r="N80" s="36"/>
      <c r="O80" s="36"/>
      <c r="P80" s="36"/>
      <c r="Q80" s="36"/>
      <c r="R80" s="36"/>
      <c r="S80" s="36"/>
      <c r="T80" s="36"/>
    </row>
    <row r="81" spans="2:21">
      <c r="B81" s="36"/>
      <c r="C81" s="36"/>
      <c r="D81" s="36"/>
      <c r="E81" s="36"/>
      <c r="F81" s="36"/>
      <c r="G81" s="36"/>
      <c r="H81" s="36"/>
      <c r="I81" s="36"/>
      <c r="J81" s="36"/>
      <c r="K81" s="36"/>
      <c r="L81" s="36"/>
      <c r="M81" s="36"/>
      <c r="N81" s="36"/>
      <c r="O81" s="36"/>
      <c r="P81" s="36"/>
      <c r="Q81" s="36"/>
      <c r="R81" s="36"/>
      <c r="S81" s="36"/>
      <c r="T81" s="36"/>
    </row>
    <row r="82" spans="2:21">
      <c r="B82" s="36"/>
      <c r="C82" s="36"/>
      <c r="D82" s="36"/>
      <c r="E82" s="36"/>
      <c r="F82" s="36"/>
      <c r="G82" s="36"/>
      <c r="H82" s="36"/>
      <c r="I82" s="36"/>
      <c r="J82" s="36"/>
      <c r="K82" s="36"/>
      <c r="L82" s="36"/>
      <c r="M82" s="36"/>
      <c r="N82" s="36"/>
      <c r="O82" s="36"/>
      <c r="P82" s="36"/>
      <c r="Q82" s="36"/>
      <c r="R82" s="36"/>
      <c r="S82" s="36"/>
      <c r="T82" s="36"/>
    </row>
    <row r="83" spans="2:21">
      <c r="B83" s="1" t="s">
        <v>2559</v>
      </c>
      <c r="C83" s="36"/>
      <c r="D83" s="36"/>
      <c r="E83" s="36"/>
      <c r="F83" s="36"/>
      <c r="G83" s="36"/>
      <c r="H83" s="36"/>
      <c r="I83" s="36"/>
      <c r="J83" s="36"/>
      <c r="K83" s="36"/>
      <c r="L83" s="36"/>
      <c r="M83" s="36"/>
      <c r="N83" s="36"/>
      <c r="O83" s="36"/>
      <c r="P83" s="36"/>
      <c r="Q83" s="36"/>
      <c r="R83" s="36"/>
      <c r="S83" s="36"/>
      <c r="T83" s="36"/>
    </row>
    <row r="84" spans="2:21">
      <c r="B84" s="36" t="s">
        <v>2729</v>
      </c>
      <c r="C84" s="36"/>
      <c r="D84" s="36"/>
      <c r="E84" s="36"/>
      <c r="F84" s="36"/>
      <c r="G84" s="36"/>
      <c r="H84" s="36"/>
      <c r="I84" s="36"/>
      <c r="J84" s="36"/>
      <c r="K84" s="36"/>
      <c r="L84" s="36"/>
      <c r="M84" s="36"/>
      <c r="N84" s="36"/>
      <c r="O84" s="36"/>
      <c r="P84" s="36"/>
      <c r="Q84" s="36"/>
      <c r="R84" s="36"/>
      <c r="S84" s="36"/>
      <c r="T84" s="36"/>
    </row>
    <row r="85" spans="2:21">
      <c r="B85" s="36" t="s">
        <v>2728</v>
      </c>
      <c r="C85" s="36"/>
      <c r="D85" s="36"/>
      <c r="E85" s="36"/>
      <c r="F85" s="36"/>
      <c r="G85" s="36"/>
      <c r="H85" s="36"/>
      <c r="I85" s="36"/>
      <c r="J85" s="36"/>
      <c r="K85" s="36"/>
      <c r="L85" s="36"/>
      <c r="M85" s="36"/>
      <c r="N85" s="36"/>
      <c r="O85" s="36"/>
      <c r="P85" s="36"/>
      <c r="Q85" s="36"/>
      <c r="R85" s="36"/>
      <c r="S85" s="36"/>
      <c r="T85" s="36"/>
    </row>
    <row r="86" spans="2:21">
      <c r="B86" s="36" t="s">
        <v>2727</v>
      </c>
      <c r="C86" s="36"/>
      <c r="D86" s="36"/>
      <c r="E86" s="36"/>
      <c r="F86" s="36"/>
      <c r="G86" s="36"/>
      <c r="H86" s="36"/>
      <c r="I86" s="36"/>
      <c r="J86" s="36"/>
      <c r="K86" s="36"/>
      <c r="L86" s="36"/>
      <c r="M86" s="36"/>
      <c r="N86" s="36"/>
      <c r="O86" s="36"/>
      <c r="P86" s="36"/>
      <c r="Q86" s="36"/>
      <c r="R86" s="36"/>
      <c r="S86" s="36"/>
      <c r="T86" s="36"/>
    </row>
    <row r="87" spans="2:21">
      <c r="B87" s="36"/>
      <c r="C87" s="36"/>
      <c r="D87" s="36"/>
      <c r="E87" s="36"/>
      <c r="F87" s="36"/>
      <c r="G87" s="36"/>
      <c r="H87" s="36"/>
      <c r="I87" s="36"/>
      <c r="J87" s="36"/>
      <c r="K87" s="36"/>
      <c r="L87" s="36"/>
      <c r="M87" s="36"/>
      <c r="N87" s="36"/>
      <c r="O87" s="36"/>
      <c r="P87" s="36"/>
      <c r="Q87" s="36"/>
      <c r="R87" s="36"/>
      <c r="S87" s="36"/>
      <c r="T87" s="36"/>
    </row>
    <row r="88" spans="2:21">
      <c r="B88" s="36"/>
      <c r="C88" s="36"/>
      <c r="D88" s="36"/>
      <c r="E88" s="36"/>
      <c r="F88" s="36"/>
      <c r="G88" s="36"/>
      <c r="H88" s="36"/>
      <c r="I88" s="36"/>
      <c r="J88" s="36"/>
      <c r="K88" s="36"/>
      <c r="L88" s="36"/>
      <c r="M88" s="36"/>
      <c r="N88" s="36"/>
      <c r="O88" s="36"/>
      <c r="P88" s="36"/>
      <c r="Q88" s="36"/>
      <c r="R88" s="36"/>
      <c r="S88" s="36"/>
      <c r="T88" s="36"/>
    </row>
    <row r="89" spans="2:21" s="20" customFormat="1">
      <c r="B89" s="21" t="s">
        <v>2726</v>
      </c>
    </row>
    <row r="90" spans="2:21">
      <c r="B90" s="36" t="s">
        <v>2725</v>
      </c>
      <c r="C90" s="36"/>
      <c r="D90" s="36"/>
      <c r="E90" s="36"/>
      <c r="F90" s="36"/>
      <c r="G90" s="36"/>
      <c r="H90" s="36"/>
      <c r="I90" s="36"/>
      <c r="J90" s="36"/>
      <c r="K90" s="36"/>
      <c r="L90" s="36"/>
      <c r="M90" s="36"/>
      <c r="N90" s="36"/>
      <c r="O90" s="36"/>
      <c r="P90" s="36"/>
      <c r="Q90" s="36"/>
      <c r="R90" s="36"/>
      <c r="S90" s="36"/>
      <c r="T90" s="36"/>
      <c r="U90" s="36"/>
    </row>
    <row r="91" spans="2:21">
      <c r="B91" s="36" t="s">
        <v>2724</v>
      </c>
      <c r="C91" s="36"/>
      <c r="D91" s="36"/>
      <c r="E91" s="36"/>
      <c r="F91" s="36"/>
      <c r="G91" s="36"/>
      <c r="H91" s="36"/>
      <c r="I91" s="36"/>
      <c r="J91" s="36"/>
      <c r="K91" s="36"/>
      <c r="L91" s="36"/>
      <c r="M91" s="36"/>
      <c r="N91" s="36"/>
      <c r="O91" s="36"/>
      <c r="P91" s="36"/>
      <c r="Q91" s="36"/>
      <c r="R91" s="36"/>
      <c r="S91" s="36"/>
      <c r="T91" s="36"/>
      <c r="U91" s="36"/>
    </row>
    <row r="92" spans="2:21">
      <c r="B92" s="36" t="s">
        <v>2723</v>
      </c>
      <c r="C92" s="36"/>
      <c r="D92" s="36"/>
      <c r="E92" s="36"/>
      <c r="F92" s="36"/>
      <c r="G92" s="36"/>
      <c r="H92" s="36"/>
      <c r="I92" s="36"/>
      <c r="J92" s="36"/>
      <c r="K92" s="36"/>
      <c r="L92" s="36"/>
      <c r="M92" s="36"/>
      <c r="N92" s="36"/>
      <c r="O92" s="36"/>
      <c r="P92" s="36"/>
      <c r="Q92" s="36"/>
      <c r="R92" s="36"/>
      <c r="S92" s="36"/>
      <c r="T92" s="36"/>
      <c r="U92" s="36"/>
    </row>
    <row r="93" spans="2:21">
      <c r="B93" s="36" t="s">
        <v>2722</v>
      </c>
      <c r="C93" s="36"/>
      <c r="D93" s="36"/>
      <c r="E93" s="36"/>
      <c r="F93" s="36"/>
      <c r="G93" s="36"/>
      <c r="H93" s="36"/>
      <c r="I93" s="36"/>
      <c r="J93" s="36"/>
      <c r="K93" s="36"/>
      <c r="L93" s="36"/>
      <c r="M93" s="36"/>
      <c r="N93" s="36"/>
      <c r="O93" s="36"/>
      <c r="P93" s="36"/>
      <c r="Q93" s="36"/>
      <c r="R93" s="36"/>
      <c r="S93" s="36"/>
      <c r="T93" s="36"/>
      <c r="U93" s="36"/>
    </row>
    <row r="94" spans="2:21">
      <c r="B94" s="36"/>
      <c r="C94" s="36"/>
      <c r="D94" s="36"/>
      <c r="E94" s="36"/>
      <c r="F94" s="36"/>
      <c r="G94" s="36"/>
      <c r="H94" s="36"/>
      <c r="I94" s="36"/>
      <c r="J94" s="36"/>
      <c r="K94" s="36"/>
      <c r="L94" s="36"/>
      <c r="M94" s="36"/>
      <c r="N94" s="36"/>
      <c r="O94" s="36"/>
      <c r="P94" s="36"/>
      <c r="Q94" s="36"/>
      <c r="R94" s="36"/>
      <c r="S94" s="36"/>
      <c r="T94" s="36"/>
      <c r="U94" s="36"/>
    </row>
    <row r="95" spans="2:21">
      <c r="B95" s="36" t="s">
        <v>2721</v>
      </c>
      <c r="C95" s="36"/>
      <c r="D95" s="36"/>
      <c r="E95" s="36"/>
      <c r="F95" s="36"/>
      <c r="G95" s="36"/>
      <c r="H95" s="36"/>
      <c r="I95" s="36"/>
      <c r="J95" s="36"/>
      <c r="K95" s="36"/>
      <c r="L95" s="36"/>
      <c r="M95" s="36"/>
      <c r="N95" s="36"/>
      <c r="O95" s="36"/>
      <c r="P95" s="36"/>
      <c r="Q95" s="36"/>
      <c r="R95" s="36"/>
      <c r="S95" s="36"/>
      <c r="T95" s="36"/>
      <c r="U95" s="36"/>
    </row>
    <row r="96" spans="2:21">
      <c r="B96" s="36" t="s">
        <v>2720</v>
      </c>
      <c r="C96" s="36"/>
      <c r="D96" s="36"/>
      <c r="E96" s="36"/>
      <c r="F96" s="36"/>
      <c r="G96" s="36"/>
      <c r="H96" s="36"/>
      <c r="I96" s="36"/>
      <c r="J96" s="36"/>
      <c r="K96" s="36"/>
      <c r="L96" s="36"/>
      <c r="M96" s="36"/>
      <c r="N96" s="36"/>
      <c r="O96" s="36"/>
      <c r="P96" s="36"/>
      <c r="Q96" s="36"/>
      <c r="R96" s="36"/>
      <c r="S96" s="36"/>
      <c r="T96" s="36"/>
      <c r="U96" s="36"/>
    </row>
    <row r="97" spans="2:21">
      <c r="B97" s="36" t="s">
        <v>2719</v>
      </c>
      <c r="C97" s="36"/>
      <c r="D97" s="36"/>
      <c r="E97" s="36"/>
      <c r="F97" s="36"/>
      <c r="G97" s="36"/>
      <c r="H97" s="36"/>
      <c r="I97" s="36"/>
      <c r="J97" s="36"/>
      <c r="K97" s="36"/>
      <c r="L97" s="36"/>
      <c r="M97" s="36"/>
      <c r="N97" s="36"/>
      <c r="O97" s="36"/>
      <c r="P97" s="36"/>
      <c r="Q97" s="36"/>
      <c r="R97" s="36"/>
      <c r="S97" s="36"/>
      <c r="T97" s="36"/>
      <c r="U97" s="36"/>
    </row>
    <row r="98" spans="2:21">
      <c r="B98" s="36" t="s">
        <v>2718</v>
      </c>
      <c r="C98" s="36"/>
      <c r="D98" s="36"/>
      <c r="E98" s="36"/>
      <c r="F98" s="36"/>
      <c r="G98" s="36"/>
      <c r="H98" s="36"/>
      <c r="I98" s="36"/>
      <c r="J98" s="36"/>
      <c r="K98" s="36"/>
      <c r="L98" s="36"/>
      <c r="M98" s="36"/>
      <c r="N98" s="36"/>
      <c r="O98" s="36"/>
      <c r="P98" s="36"/>
      <c r="Q98" s="36"/>
      <c r="R98" s="36"/>
      <c r="S98" s="36"/>
      <c r="T98" s="36"/>
      <c r="U98" s="36"/>
    </row>
    <row r="99" spans="2:21">
      <c r="B99" s="36"/>
      <c r="C99" s="36"/>
      <c r="D99" s="36"/>
      <c r="E99" s="36"/>
      <c r="F99" s="36"/>
      <c r="G99" s="36"/>
      <c r="H99" s="36"/>
      <c r="I99" s="36"/>
      <c r="J99" s="36"/>
      <c r="K99" s="36"/>
      <c r="L99" s="36"/>
      <c r="M99" s="36"/>
      <c r="N99" s="36"/>
      <c r="O99" s="36"/>
      <c r="P99" s="36"/>
      <c r="Q99" s="36"/>
      <c r="R99" s="36"/>
      <c r="S99" s="36"/>
      <c r="T99" s="36"/>
      <c r="U99" s="36"/>
    </row>
    <row r="100" spans="2:21">
      <c r="B100" s="36" t="s">
        <v>2717</v>
      </c>
      <c r="C100" s="36"/>
      <c r="D100" s="36"/>
      <c r="E100" s="36"/>
      <c r="F100" s="36"/>
      <c r="G100" s="36"/>
      <c r="H100" s="36"/>
      <c r="I100" s="36"/>
      <c r="J100" s="36"/>
      <c r="K100" s="36"/>
      <c r="L100" s="36"/>
      <c r="M100" s="36"/>
      <c r="N100" s="36"/>
      <c r="O100" s="36"/>
      <c r="P100" s="36"/>
      <c r="Q100" s="36"/>
      <c r="R100" s="36"/>
      <c r="S100" s="36"/>
      <c r="T100" s="36"/>
      <c r="U100" s="36"/>
    </row>
    <row r="101" spans="2:21">
      <c r="B101" s="36" t="s">
        <v>2716</v>
      </c>
      <c r="C101" s="36"/>
      <c r="D101" s="36"/>
      <c r="E101" s="36"/>
      <c r="F101" s="36"/>
      <c r="G101" s="36"/>
      <c r="H101" s="36"/>
      <c r="I101" s="36"/>
      <c r="J101" s="36"/>
      <c r="K101" s="36"/>
      <c r="L101" s="36"/>
      <c r="M101" s="36"/>
      <c r="N101" s="36"/>
      <c r="O101" s="36"/>
      <c r="P101" s="36"/>
      <c r="Q101" s="36"/>
      <c r="R101" s="36"/>
      <c r="S101" s="36"/>
      <c r="T101" s="36"/>
      <c r="U101" s="36"/>
    </row>
    <row r="102" spans="2:21">
      <c r="B102" s="36" t="s">
        <v>2715</v>
      </c>
      <c r="C102" s="36"/>
      <c r="D102" s="36"/>
      <c r="E102" s="36"/>
      <c r="F102" s="36"/>
      <c r="G102" s="36"/>
      <c r="H102" s="36"/>
      <c r="I102" s="36"/>
      <c r="J102" s="36"/>
      <c r="K102" s="36"/>
      <c r="L102" s="36"/>
      <c r="M102" s="36"/>
      <c r="N102" s="36"/>
      <c r="O102" s="36"/>
      <c r="P102" s="36"/>
      <c r="Q102" s="36"/>
      <c r="R102" s="36"/>
      <c r="S102" s="36"/>
      <c r="T102" s="36"/>
      <c r="U102" s="36"/>
    </row>
    <row r="103" spans="2:21">
      <c r="B103" s="36"/>
      <c r="C103" s="36"/>
      <c r="D103" s="36"/>
      <c r="E103" s="36"/>
      <c r="F103" s="36"/>
      <c r="G103" s="36"/>
      <c r="H103" s="36"/>
      <c r="I103" s="36"/>
      <c r="J103" s="36"/>
      <c r="K103" s="36"/>
      <c r="L103" s="36"/>
      <c r="M103" s="36"/>
      <c r="N103" s="36"/>
      <c r="O103" s="36"/>
      <c r="P103" s="36"/>
      <c r="Q103" s="36"/>
      <c r="R103" s="36"/>
      <c r="S103" s="36"/>
      <c r="T103" s="36"/>
      <c r="U103" s="36"/>
    </row>
    <row r="104" spans="2:21">
      <c r="B104" s="36" t="s">
        <v>2714</v>
      </c>
      <c r="C104" s="36"/>
      <c r="D104" s="36"/>
      <c r="E104" s="36"/>
      <c r="F104" s="36"/>
      <c r="G104" s="36"/>
      <c r="H104" s="36"/>
      <c r="I104" s="36"/>
      <c r="J104" s="36"/>
      <c r="K104" s="36"/>
      <c r="L104" s="36"/>
      <c r="M104" s="36"/>
      <c r="N104" s="36"/>
      <c r="O104" s="36"/>
      <c r="P104" s="36"/>
      <c r="Q104" s="36"/>
      <c r="R104" s="36"/>
      <c r="S104" s="36"/>
      <c r="T104" s="36"/>
      <c r="U104" s="36"/>
    </row>
    <row r="105" spans="2:21">
      <c r="B105" s="36" t="s">
        <v>2713</v>
      </c>
      <c r="C105" s="36"/>
      <c r="D105" s="36"/>
      <c r="E105" s="36"/>
      <c r="F105" s="36"/>
      <c r="G105" s="36"/>
      <c r="H105" s="36"/>
      <c r="I105" s="36"/>
      <c r="J105" s="36"/>
      <c r="K105" s="36"/>
      <c r="L105" s="36"/>
      <c r="M105" s="36"/>
      <c r="N105" s="36"/>
      <c r="O105" s="36"/>
      <c r="P105" s="36"/>
      <c r="Q105" s="36"/>
      <c r="R105" s="36"/>
      <c r="S105" s="36"/>
      <c r="T105" s="36"/>
      <c r="U105" s="36"/>
    </row>
    <row r="106" spans="2:21">
      <c r="B106" s="36"/>
      <c r="C106" s="36"/>
      <c r="D106" s="36"/>
      <c r="E106" s="36"/>
      <c r="F106" s="36"/>
      <c r="G106" s="36"/>
      <c r="H106" s="36"/>
      <c r="I106" s="36"/>
      <c r="J106" s="36"/>
      <c r="K106" s="36"/>
      <c r="L106" s="36"/>
      <c r="M106" s="36"/>
      <c r="N106" s="36"/>
      <c r="O106" s="36"/>
      <c r="P106" s="36"/>
      <c r="Q106" s="36"/>
      <c r="R106" s="36"/>
      <c r="S106" s="36"/>
      <c r="T106" s="36"/>
      <c r="U106" s="36"/>
    </row>
    <row r="107" spans="2:21">
      <c r="B107" s="36" t="s">
        <v>2712</v>
      </c>
      <c r="C107" s="36"/>
      <c r="D107" s="36"/>
      <c r="E107" s="36"/>
      <c r="F107" s="36"/>
      <c r="G107" s="36"/>
      <c r="H107" s="36"/>
      <c r="I107" s="36"/>
      <c r="J107" s="36"/>
      <c r="K107" s="36"/>
      <c r="L107" s="36"/>
      <c r="M107" s="36"/>
      <c r="N107" s="36"/>
      <c r="O107" s="36"/>
      <c r="P107" s="36"/>
      <c r="Q107" s="36"/>
      <c r="R107" s="36"/>
      <c r="S107" s="36"/>
      <c r="T107" s="36"/>
      <c r="U107" s="36"/>
    </row>
    <row r="108" spans="2:21">
      <c r="B108" s="36"/>
      <c r="C108" s="36"/>
      <c r="D108" s="36"/>
      <c r="E108" s="36"/>
      <c r="F108" s="36"/>
      <c r="G108" s="36"/>
      <c r="H108" s="36"/>
      <c r="I108" s="36"/>
      <c r="J108" s="36"/>
      <c r="K108" s="36"/>
      <c r="L108" s="36"/>
      <c r="M108" s="36"/>
      <c r="N108" s="36"/>
      <c r="O108" s="36"/>
      <c r="P108" s="36"/>
      <c r="Q108" s="36"/>
      <c r="R108" s="36"/>
      <c r="S108" s="36"/>
      <c r="T108" s="36"/>
      <c r="U108" s="36"/>
    </row>
    <row r="109" spans="2:21">
      <c r="B109" s="36" t="s">
        <v>2711</v>
      </c>
      <c r="C109" s="36"/>
      <c r="D109" s="36"/>
      <c r="E109" s="36"/>
      <c r="F109" s="36"/>
      <c r="G109" s="36"/>
      <c r="H109" s="36"/>
      <c r="I109" s="36"/>
      <c r="J109" s="36"/>
      <c r="K109" s="36"/>
      <c r="L109" s="36"/>
      <c r="M109" s="36"/>
      <c r="N109" s="36"/>
      <c r="O109" s="36"/>
      <c r="P109" s="36"/>
      <c r="Q109" s="36"/>
      <c r="R109" s="36"/>
      <c r="S109" s="36"/>
      <c r="T109" s="36"/>
      <c r="U109" s="36"/>
    </row>
    <row r="110" spans="2:21">
      <c r="B110" s="36" t="s">
        <v>2710</v>
      </c>
      <c r="C110" s="36"/>
      <c r="D110" s="36"/>
      <c r="E110" s="36"/>
      <c r="F110" s="36"/>
      <c r="G110" s="36"/>
      <c r="H110" s="36"/>
      <c r="I110" s="36"/>
      <c r="J110" s="36"/>
      <c r="K110" s="36"/>
      <c r="L110" s="36"/>
      <c r="M110" s="36"/>
      <c r="N110" s="36"/>
      <c r="O110" s="36"/>
      <c r="P110" s="36"/>
      <c r="Q110" s="36"/>
      <c r="R110" s="36"/>
      <c r="S110" s="36"/>
      <c r="T110" s="36"/>
      <c r="U110" s="36"/>
    </row>
    <row r="111" spans="2:21">
      <c r="B111" s="36" t="s">
        <v>2709</v>
      </c>
      <c r="C111" s="36"/>
      <c r="D111" s="36"/>
      <c r="E111" s="36"/>
      <c r="F111" s="36"/>
      <c r="G111" s="36"/>
      <c r="H111" s="36"/>
      <c r="I111" s="36"/>
      <c r="J111" s="36"/>
      <c r="K111" s="36"/>
      <c r="L111" s="36"/>
      <c r="M111" s="36"/>
      <c r="N111" s="36"/>
      <c r="O111" s="36"/>
      <c r="P111" s="36"/>
      <c r="Q111" s="36"/>
      <c r="R111" s="36"/>
      <c r="S111" s="36"/>
      <c r="T111" s="36"/>
      <c r="U111" s="36"/>
    </row>
    <row r="112" spans="2:21">
      <c r="B112" s="36" t="s">
        <v>2708</v>
      </c>
      <c r="C112" s="36"/>
      <c r="D112" s="36"/>
      <c r="E112" s="36"/>
      <c r="F112" s="36"/>
      <c r="G112" s="36"/>
      <c r="H112" s="36"/>
      <c r="I112" s="36"/>
      <c r="J112" s="36"/>
      <c r="K112" s="36"/>
      <c r="L112" s="36"/>
      <c r="M112" s="36"/>
      <c r="N112" s="36"/>
      <c r="O112" s="36"/>
      <c r="P112" s="36"/>
      <c r="Q112" s="36"/>
      <c r="R112" s="36"/>
      <c r="S112" s="36"/>
      <c r="T112" s="36"/>
      <c r="U112" s="36"/>
    </row>
    <row r="113" spans="2:21">
      <c r="B113" s="36"/>
      <c r="C113" s="36"/>
      <c r="D113" s="36"/>
      <c r="E113" s="36"/>
      <c r="F113" s="36"/>
      <c r="G113" s="36"/>
      <c r="H113" s="36"/>
      <c r="I113" s="36"/>
      <c r="J113" s="36"/>
      <c r="K113" s="36"/>
      <c r="L113" s="36"/>
      <c r="M113" s="36"/>
      <c r="N113" s="36"/>
      <c r="O113" s="36"/>
      <c r="P113" s="36"/>
      <c r="Q113" s="36"/>
      <c r="R113" s="36"/>
      <c r="S113" s="36"/>
      <c r="T113" s="36"/>
      <c r="U113" s="36"/>
    </row>
    <row r="114" spans="2:21">
      <c r="B114" s="36"/>
      <c r="C114" s="36"/>
      <c r="D114" s="36"/>
      <c r="E114" s="36"/>
      <c r="F114" s="36"/>
      <c r="G114" s="36"/>
      <c r="H114" s="36"/>
      <c r="I114" s="36"/>
      <c r="J114" s="36"/>
      <c r="K114" s="36"/>
      <c r="L114" s="36"/>
      <c r="M114" s="36"/>
      <c r="N114" s="36"/>
      <c r="O114" s="36"/>
      <c r="P114" s="36"/>
      <c r="Q114" s="36"/>
      <c r="R114" s="36"/>
      <c r="S114" s="36"/>
      <c r="T114" s="36"/>
      <c r="U114" s="36"/>
    </row>
    <row r="115" spans="2:21">
      <c r="B115" s="36" t="s">
        <v>2707</v>
      </c>
      <c r="C115" s="36"/>
      <c r="D115" s="36"/>
      <c r="E115" s="36"/>
      <c r="F115" s="36"/>
      <c r="G115" s="36"/>
      <c r="H115" s="36"/>
      <c r="I115" s="36"/>
      <c r="J115" s="36"/>
      <c r="K115" s="36"/>
      <c r="L115" s="36"/>
      <c r="M115" s="36"/>
      <c r="N115" s="36"/>
      <c r="O115" s="36"/>
      <c r="P115" s="36"/>
      <c r="Q115" s="36"/>
      <c r="R115" s="36"/>
      <c r="S115" s="36"/>
      <c r="T115" s="36"/>
      <c r="U115" s="36"/>
    </row>
    <row r="116" spans="2:21">
      <c r="B116" s="172" t="s">
        <v>2459</v>
      </c>
      <c r="C116" s="172"/>
      <c r="D116" s="171">
        <v>43466</v>
      </c>
      <c r="E116" s="171">
        <v>43831</v>
      </c>
      <c r="F116" s="171">
        <v>44197</v>
      </c>
      <c r="G116" s="171">
        <v>44562</v>
      </c>
      <c r="H116" s="171">
        <v>44927</v>
      </c>
      <c r="I116" s="36"/>
      <c r="J116" s="36"/>
      <c r="K116" s="36"/>
      <c r="L116" s="36"/>
      <c r="M116" s="36"/>
      <c r="N116" s="36"/>
      <c r="O116" s="36"/>
      <c r="P116" s="36"/>
      <c r="Q116" s="36"/>
      <c r="R116" s="36"/>
      <c r="S116" s="36"/>
      <c r="T116" s="36"/>
      <c r="U116" s="36"/>
    </row>
    <row r="117" spans="2:21">
      <c r="B117" s="159"/>
      <c r="C117" s="159"/>
      <c r="D117" s="158"/>
      <c r="E117" s="158"/>
      <c r="F117" s="158"/>
      <c r="G117" s="158"/>
      <c r="H117" s="158"/>
      <c r="I117" s="36"/>
      <c r="J117" s="36"/>
      <c r="K117" s="36"/>
      <c r="L117" s="36"/>
      <c r="M117" s="36"/>
      <c r="N117" s="36"/>
      <c r="O117" s="36"/>
      <c r="P117" s="36"/>
      <c r="Q117" s="36"/>
      <c r="R117" s="36"/>
      <c r="S117" s="36"/>
      <c r="T117" s="36"/>
      <c r="U117" s="36"/>
    </row>
    <row r="118" spans="2:21">
      <c r="B118" s="164" t="s">
        <v>2296</v>
      </c>
      <c r="C118" s="164"/>
      <c r="D118" s="163">
        <v>48373.03</v>
      </c>
      <c r="E118" s="163">
        <v>54284.07</v>
      </c>
      <c r="F118" s="163">
        <v>56517.919999999998</v>
      </c>
      <c r="G118" s="163">
        <v>98637.119999999995</v>
      </c>
      <c r="H118" s="163">
        <v>78944.5</v>
      </c>
      <c r="I118" s="36"/>
      <c r="J118" s="36"/>
      <c r="K118" s="36"/>
      <c r="L118" s="36"/>
      <c r="M118" s="36"/>
      <c r="N118" s="36"/>
      <c r="O118" s="36"/>
      <c r="P118" s="36"/>
      <c r="Q118" s="36"/>
      <c r="R118" s="36"/>
      <c r="S118" s="36"/>
      <c r="T118" s="36"/>
      <c r="U118" s="36"/>
    </row>
    <row r="119" spans="2:21">
      <c r="B119" s="155" t="s">
        <v>2279</v>
      </c>
      <c r="C119" s="155"/>
      <c r="D119" s="162">
        <v>0.47089999999999999</v>
      </c>
      <c r="E119" s="162">
        <v>0.1222</v>
      </c>
      <c r="F119" s="162">
        <v>4.1200000000000001E-2</v>
      </c>
      <c r="G119" s="162">
        <v>0.74519999999999997</v>
      </c>
      <c r="H119" s="162">
        <v>-0.1996</v>
      </c>
      <c r="I119" s="36"/>
      <c r="J119" s="36"/>
      <c r="K119" s="36"/>
      <c r="L119" s="36"/>
      <c r="M119" s="36"/>
      <c r="N119" s="36"/>
      <c r="O119" s="36"/>
      <c r="P119" s="36"/>
      <c r="Q119" s="36"/>
      <c r="R119" s="36"/>
      <c r="S119" s="36"/>
      <c r="T119" s="36"/>
      <c r="U119" s="36"/>
    </row>
    <row r="120" spans="2:21">
      <c r="B120" s="166" t="s">
        <v>2288</v>
      </c>
      <c r="C120" s="166"/>
      <c r="D120" s="165">
        <v>13854</v>
      </c>
      <c r="E120" s="165">
        <v>12122.84</v>
      </c>
      <c r="F120" s="165">
        <v>13390.4</v>
      </c>
      <c r="G120" s="165">
        <v>28873.09</v>
      </c>
      <c r="H120" s="165"/>
      <c r="I120" s="36"/>
      <c r="J120" s="36"/>
      <c r="K120" s="36"/>
      <c r="L120" s="36"/>
      <c r="M120" s="36"/>
      <c r="N120" s="36"/>
      <c r="O120" s="36"/>
      <c r="P120" s="36"/>
      <c r="Q120" s="36"/>
      <c r="R120" s="36"/>
      <c r="S120" s="36"/>
      <c r="T120" s="36"/>
      <c r="U120" s="36"/>
    </row>
    <row r="121" spans="2:21">
      <c r="B121" s="155" t="s">
        <v>2287</v>
      </c>
      <c r="C121" s="155"/>
      <c r="D121" s="162">
        <v>0.28639999999999999</v>
      </c>
      <c r="E121" s="162">
        <v>0.2233</v>
      </c>
      <c r="F121" s="162">
        <v>0.2369</v>
      </c>
      <c r="G121" s="162">
        <v>0.29270000000000002</v>
      </c>
      <c r="H121" s="162"/>
      <c r="I121" s="36"/>
      <c r="J121" s="36"/>
      <c r="K121" s="36"/>
      <c r="L121" s="36"/>
      <c r="M121" s="36"/>
      <c r="N121" s="36"/>
      <c r="O121" s="36"/>
      <c r="P121" s="36"/>
      <c r="Q121" s="36"/>
      <c r="R121" s="36"/>
      <c r="S121" s="36"/>
      <c r="T121" s="36"/>
      <c r="U121" s="36"/>
    </row>
    <row r="122" spans="2:21">
      <c r="B122" s="164" t="s">
        <v>2286</v>
      </c>
      <c r="C122" s="164"/>
      <c r="D122" s="163">
        <v>1203.27</v>
      </c>
      <c r="E122" s="163">
        <v>2131.0300000000002</v>
      </c>
      <c r="F122" s="163">
        <v>152.75</v>
      </c>
      <c r="G122" s="163">
        <v>8815.4</v>
      </c>
      <c r="H122" s="163">
        <v>5474.46</v>
      </c>
      <c r="I122" s="36"/>
      <c r="J122" s="36"/>
      <c r="K122" s="36"/>
      <c r="L122" s="36"/>
      <c r="M122" s="36"/>
      <c r="N122" s="36"/>
      <c r="O122" s="36"/>
      <c r="P122" s="36"/>
      <c r="Q122" s="36"/>
      <c r="R122" s="36"/>
      <c r="S122" s="36"/>
      <c r="T122" s="36"/>
      <c r="U122" s="36"/>
    </row>
    <row r="123" spans="2:21">
      <c r="B123" s="155" t="s">
        <v>2285</v>
      </c>
      <c r="C123" s="155"/>
      <c r="D123" s="162">
        <v>2.4899999999999999E-2</v>
      </c>
      <c r="E123" s="162">
        <v>3.9300000000000002E-2</v>
      </c>
      <c r="F123" s="162">
        <v>2.7000000000000001E-3</v>
      </c>
      <c r="G123" s="162">
        <v>8.9399999999999993E-2</v>
      </c>
      <c r="H123" s="162">
        <v>6.93E-2</v>
      </c>
      <c r="I123" s="36"/>
      <c r="J123" s="36"/>
      <c r="K123" s="36"/>
      <c r="L123" s="36"/>
      <c r="M123" s="36"/>
      <c r="N123" s="36"/>
      <c r="O123" s="36"/>
      <c r="P123" s="36"/>
      <c r="Q123" s="36"/>
      <c r="R123" s="36"/>
      <c r="S123" s="36"/>
      <c r="T123" s="36"/>
      <c r="U123" s="36"/>
    </row>
    <row r="124" spans="2:21">
      <c r="B124" s="155" t="s">
        <v>2279</v>
      </c>
      <c r="C124" s="155"/>
      <c r="D124" s="162" t="s">
        <v>2278</v>
      </c>
      <c r="E124" s="162">
        <v>0.77100000000000002</v>
      </c>
      <c r="F124" s="162">
        <v>-0.92830000000000001</v>
      </c>
      <c r="G124" s="162">
        <v>56.711300000000001</v>
      </c>
      <c r="H124" s="162">
        <v>-0.379</v>
      </c>
      <c r="I124" s="36"/>
      <c r="J124" s="36"/>
      <c r="K124" s="36"/>
      <c r="L124" s="36"/>
      <c r="M124" s="36"/>
      <c r="N124" s="36"/>
      <c r="O124" s="36"/>
      <c r="P124" s="36"/>
      <c r="Q124" s="36"/>
      <c r="R124" s="36"/>
      <c r="S124" s="36"/>
      <c r="T124" s="36"/>
      <c r="U124" s="36"/>
    </row>
    <row r="125" spans="2:21">
      <c r="B125" s="166" t="s">
        <v>2284</v>
      </c>
      <c r="C125" s="166"/>
      <c r="D125" s="165">
        <v>2102.38</v>
      </c>
      <c r="E125" s="165">
        <v>3223.61</v>
      </c>
      <c r="F125" s="165">
        <v>1649.18</v>
      </c>
      <c r="G125" s="165">
        <v>10725.52</v>
      </c>
      <c r="H125" s="165"/>
      <c r="I125" s="36"/>
      <c r="J125" s="36"/>
      <c r="K125" s="36"/>
      <c r="L125" s="36"/>
      <c r="M125" s="36"/>
      <c r="N125" s="36"/>
      <c r="O125" s="36"/>
      <c r="P125" s="36"/>
      <c r="Q125" s="36"/>
      <c r="R125" s="36"/>
      <c r="S125" s="36"/>
      <c r="T125" s="36"/>
      <c r="U125" s="36"/>
    </row>
    <row r="126" spans="2:21">
      <c r="B126" s="155" t="s">
        <v>2283</v>
      </c>
      <c r="C126" s="155"/>
      <c r="D126" s="162">
        <v>4.3499999999999997E-2</v>
      </c>
      <c r="E126" s="162">
        <v>5.9400000000000001E-2</v>
      </c>
      <c r="F126" s="162">
        <v>2.92E-2</v>
      </c>
      <c r="G126" s="162">
        <v>0.1087</v>
      </c>
      <c r="H126" s="162"/>
      <c r="I126" s="36"/>
      <c r="J126" s="36"/>
      <c r="K126" s="36"/>
      <c r="L126" s="36"/>
      <c r="M126" s="36"/>
      <c r="N126" s="36"/>
      <c r="O126" s="36"/>
      <c r="P126" s="36"/>
      <c r="Q126" s="36"/>
      <c r="R126" s="36"/>
      <c r="S126" s="36"/>
      <c r="T126" s="36"/>
      <c r="U126" s="36"/>
    </row>
    <row r="127" spans="2:21">
      <c r="B127" s="166" t="s">
        <v>2282</v>
      </c>
      <c r="C127" s="166"/>
      <c r="D127" s="165">
        <v>4190.4399999999996</v>
      </c>
      <c r="E127" s="165">
        <v>3189.95</v>
      </c>
      <c r="F127" s="165">
        <v>4344.04</v>
      </c>
      <c r="G127" s="165">
        <v>9211.4</v>
      </c>
      <c r="H127" s="165">
        <v>91574.53</v>
      </c>
      <c r="I127" s="36"/>
      <c r="J127" s="36"/>
      <c r="K127" s="36"/>
      <c r="L127" s="36"/>
      <c r="M127" s="36"/>
      <c r="N127" s="36"/>
      <c r="O127" s="36"/>
      <c r="P127" s="36"/>
      <c r="Q127" s="36"/>
      <c r="R127" s="36"/>
      <c r="S127" s="36"/>
      <c r="T127" s="36"/>
      <c r="U127" s="36"/>
    </row>
    <row r="128" spans="2:21">
      <c r="B128" s="164" t="s">
        <v>2281</v>
      </c>
      <c r="C128" s="164"/>
      <c r="D128" s="163">
        <v>4364.49</v>
      </c>
      <c r="E128" s="163">
        <v>3293.09</v>
      </c>
      <c r="F128" s="163">
        <v>4001.93</v>
      </c>
      <c r="G128" s="163">
        <v>8067.75</v>
      </c>
      <c r="H128" s="163">
        <v>71707.47</v>
      </c>
      <c r="I128" s="36"/>
      <c r="J128" s="36"/>
      <c r="K128" s="36"/>
      <c r="L128" s="36"/>
      <c r="M128" s="36"/>
      <c r="N128" s="36"/>
      <c r="O128" s="36"/>
      <c r="P128" s="36"/>
      <c r="Q128" s="36"/>
      <c r="R128" s="36"/>
      <c r="S128" s="36"/>
      <c r="T128" s="36"/>
      <c r="U128" s="36"/>
    </row>
    <row r="129" spans="2:21">
      <c r="B129" s="155" t="s">
        <v>2280</v>
      </c>
      <c r="C129" s="155"/>
      <c r="D129" s="162">
        <v>9.0200000000000002E-2</v>
      </c>
      <c r="E129" s="162">
        <v>6.0699999999999997E-2</v>
      </c>
      <c r="F129" s="162">
        <v>7.0800000000000002E-2</v>
      </c>
      <c r="G129" s="162">
        <v>8.1799999999999998E-2</v>
      </c>
      <c r="H129" s="162">
        <v>0.9083</v>
      </c>
      <c r="I129" s="36"/>
      <c r="J129" s="36"/>
      <c r="K129" s="36"/>
      <c r="L129" s="36"/>
      <c r="M129" s="36"/>
      <c r="N129" s="36"/>
      <c r="O129" s="36"/>
      <c r="P129" s="36"/>
      <c r="Q129" s="36"/>
      <c r="R129" s="36"/>
      <c r="S129" s="36"/>
      <c r="T129" s="36"/>
      <c r="U129" s="36"/>
    </row>
    <row r="130" spans="2:21">
      <c r="B130" s="155" t="s">
        <v>2279</v>
      </c>
      <c r="C130" s="155"/>
      <c r="D130" s="162">
        <v>0.75529999999999997</v>
      </c>
      <c r="E130" s="162">
        <v>-0.2455</v>
      </c>
      <c r="F130" s="162">
        <v>0.21529999999999999</v>
      </c>
      <c r="G130" s="162">
        <v>1.016</v>
      </c>
      <c r="H130" s="162">
        <v>7.8882000000000003</v>
      </c>
      <c r="I130" s="36"/>
      <c r="J130" s="36"/>
      <c r="K130" s="36"/>
      <c r="L130" s="36"/>
      <c r="M130" s="36"/>
      <c r="N130" s="36"/>
      <c r="O130" s="36"/>
      <c r="P130" s="36"/>
      <c r="Q130" s="36"/>
      <c r="R130" s="36"/>
      <c r="S130" s="36"/>
      <c r="T130" s="36"/>
      <c r="U130" s="36"/>
    </row>
    <row r="131" spans="2:21">
      <c r="B131" s="161" t="s">
        <v>2275</v>
      </c>
      <c r="C131" s="161"/>
      <c r="D131" s="160">
        <v>4364.49</v>
      </c>
      <c r="E131" s="160">
        <v>3293.09</v>
      </c>
      <c r="F131" s="160">
        <v>4107.5200000000004</v>
      </c>
      <c r="G131" s="160">
        <v>8191.07</v>
      </c>
      <c r="H131" s="160"/>
      <c r="I131" s="36"/>
      <c r="J131" s="36"/>
      <c r="K131" s="36"/>
      <c r="L131" s="36"/>
      <c r="M131" s="36"/>
      <c r="N131" s="36"/>
      <c r="O131" s="36"/>
      <c r="P131" s="36"/>
      <c r="Q131" s="36"/>
      <c r="R131" s="36"/>
      <c r="S131" s="36"/>
      <c r="T131" s="36"/>
      <c r="U131" s="36"/>
    </row>
    <row r="132" spans="2:21">
      <c r="B132" s="159"/>
      <c r="C132" s="159"/>
      <c r="D132" s="158"/>
      <c r="E132" s="158"/>
      <c r="F132" s="158"/>
      <c r="G132" s="158"/>
      <c r="H132" s="158"/>
      <c r="I132" s="36"/>
      <c r="J132" s="36"/>
      <c r="K132" s="36"/>
      <c r="L132" s="36"/>
      <c r="M132" s="36"/>
      <c r="N132" s="36"/>
      <c r="O132" s="36"/>
      <c r="P132" s="36"/>
      <c r="Q132" s="36"/>
      <c r="R132" s="36"/>
      <c r="S132" s="36"/>
      <c r="T132" s="36"/>
      <c r="U132" s="36"/>
    </row>
    <row r="133" spans="2:21">
      <c r="B133" s="1" t="s">
        <v>2570</v>
      </c>
      <c r="C133" s="36"/>
      <c r="D133" s="36"/>
      <c r="E133" s="36"/>
      <c r="F133" s="36"/>
      <c r="G133" s="36"/>
      <c r="H133" s="36"/>
      <c r="I133" s="36"/>
      <c r="J133" s="36"/>
      <c r="K133" s="36"/>
      <c r="L133" s="36"/>
      <c r="M133" s="36"/>
      <c r="N133" s="36"/>
      <c r="O133" s="36"/>
      <c r="P133" s="36"/>
      <c r="Q133" s="36"/>
      <c r="R133" s="36"/>
      <c r="S133" s="36"/>
      <c r="T133" s="36"/>
      <c r="U133" s="36"/>
    </row>
    <row r="134" spans="2:21">
      <c r="B134" s="155" t="s">
        <v>2706</v>
      </c>
      <c r="C134" s="36"/>
      <c r="D134" s="36"/>
      <c r="E134" s="36"/>
      <c r="F134" s="36"/>
      <c r="G134" s="36"/>
      <c r="H134" s="36"/>
      <c r="I134" s="36"/>
      <c r="J134" s="36"/>
      <c r="K134" s="36"/>
      <c r="L134" s="36"/>
      <c r="M134" s="36"/>
      <c r="N134" s="36"/>
      <c r="O134" s="36"/>
      <c r="P134" s="36"/>
      <c r="Q134" s="36"/>
      <c r="R134" s="36"/>
      <c r="S134" s="36"/>
      <c r="T134" s="36"/>
      <c r="U134" s="36"/>
    </row>
    <row r="135" spans="2:21">
      <c r="B135" s="36" t="s">
        <v>2705</v>
      </c>
      <c r="C135" s="36"/>
      <c r="D135" s="36"/>
      <c r="E135" s="36"/>
      <c r="F135" s="36"/>
      <c r="G135" s="36"/>
      <c r="H135" s="36"/>
      <c r="I135" s="36"/>
      <c r="J135" s="36"/>
      <c r="K135" s="36"/>
      <c r="L135" s="36"/>
      <c r="M135" s="36"/>
      <c r="N135" s="36"/>
      <c r="O135" s="36"/>
      <c r="P135" s="36"/>
      <c r="Q135" s="36"/>
      <c r="R135" s="36"/>
      <c r="S135" s="36"/>
      <c r="T135" s="36"/>
      <c r="U135" s="36"/>
    </row>
    <row r="136" spans="2:21">
      <c r="B136" s="36" t="s">
        <v>2704</v>
      </c>
      <c r="C136" s="36"/>
      <c r="D136" s="36"/>
      <c r="E136" s="36"/>
      <c r="F136" s="36"/>
      <c r="G136" s="36"/>
      <c r="H136" s="36"/>
      <c r="I136" s="36"/>
      <c r="J136" s="36"/>
      <c r="K136" s="36"/>
      <c r="L136" s="36"/>
      <c r="M136" s="36"/>
      <c r="N136" s="36"/>
      <c r="O136" s="36"/>
      <c r="P136" s="36"/>
      <c r="Q136" s="36"/>
      <c r="R136" s="36"/>
      <c r="S136" s="36"/>
      <c r="T136" s="36"/>
      <c r="U136" s="36"/>
    </row>
    <row r="137" spans="2:21">
      <c r="B137" s="36"/>
      <c r="C137" s="36"/>
      <c r="D137" s="36"/>
      <c r="E137" s="36"/>
      <c r="F137" s="36"/>
      <c r="G137" s="36"/>
      <c r="H137" s="36"/>
      <c r="I137" s="36"/>
      <c r="J137" s="36"/>
      <c r="K137" s="36"/>
      <c r="L137" s="36"/>
      <c r="M137" s="36"/>
      <c r="N137" s="36"/>
      <c r="O137" s="36"/>
      <c r="P137" s="36"/>
      <c r="Q137" s="36"/>
      <c r="R137" s="36"/>
      <c r="S137" s="36"/>
      <c r="T137" s="36"/>
      <c r="U137" s="36"/>
    </row>
    <row r="138" spans="2:21">
      <c r="B138" s="1" t="s">
        <v>2453</v>
      </c>
      <c r="C138" s="36"/>
      <c r="D138" s="36"/>
      <c r="E138" s="36"/>
      <c r="F138" s="36"/>
      <c r="G138" s="36"/>
      <c r="H138" s="36"/>
      <c r="I138" s="36"/>
      <c r="J138" s="36"/>
      <c r="K138" s="36"/>
      <c r="L138" s="36"/>
      <c r="M138" s="36"/>
      <c r="N138" s="36"/>
      <c r="O138" s="36"/>
      <c r="P138" s="36"/>
      <c r="Q138" s="36"/>
      <c r="R138" s="36"/>
      <c r="S138" s="36"/>
      <c r="T138" s="36"/>
      <c r="U138" s="36"/>
    </row>
    <row r="139" spans="2:21">
      <c r="B139" s="36" t="s">
        <v>2703</v>
      </c>
      <c r="C139" s="36"/>
      <c r="D139" s="36"/>
      <c r="E139" s="36"/>
      <c r="F139" s="36"/>
      <c r="G139" s="36"/>
      <c r="H139" s="36"/>
      <c r="I139" s="36"/>
      <c r="J139" s="36"/>
      <c r="K139" s="36"/>
      <c r="L139" s="36"/>
      <c r="M139" s="36"/>
      <c r="N139" s="36"/>
      <c r="O139" s="36"/>
      <c r="P139" s="36"/>
      <c r="Q139" s="36"/>
      <c r="R139" s="36"/>
      <c r="S139" s="36"/>
      <c r="T139" s="36"/>
      <c r="U139" s="36"/>
    </row>
    <row r="140" spans="2:21">
      <c r="B140" s="36" t="s">
        <v>2702</v>
      </c>
      <c r="C140" s="36"/>
      <c r="D140" s="36"/>
      <c r="E140" s="36"/>
      <c r="F140" s="36"/>
      <c r="G140" s="36"/>
      <c r="H140" s="36"/>
      <c r="I140" s="36"/>
      <c r="J140" s="36"/>
      <c r="K140" s="36"/>
      <c r="L140" s="36"/>
      <c r="M140" s="36"/>
      <c r="N140" s="36"/>
      <c r="O140" s="36"/>
      <c r="P140" s="36"/>
      <c r="Q140" s="36"/>
      <c r="R140" s="36"/>
      <c r="S140" s="36"/>
      <c r="T140" s="36"/>
      <c r="U140" s="36"/>
    </row>
    <row r="141" spans="2:21">
      <c r="B141" s="36" t="s">
        <v>2701</v>
      </c>
      <c r="C141" s="36"/>
      <c r="D141" s="36"/>
      <c r="E141" s="36"/>
      <c r="F141" s="36"/>
      <c r="G141" s="36"/>
      <c r="H141" s="36"/>
      <c r="I141" s="36"/>
      <c r="J141" s="36"/>
      <c r="K141" s="36"/>
      <c r="L141" s="36"/>
      <c r="M141" s="36"/>
      <c r="N141" s="36"/>
      <c r="O141" s="36"/>
      <c r="P141" s="36"/>
      <c r="Q141" s="36"/>
      <c r="R141" s="36"/>
      <c r="S141" s="36"/>
      <c r="T141" s="36"/>
      <c r="U141" s="36"/>
    </row>
    <row r="142" spans="2:21">
      <c r="B142" s="36"/>
      <c r="C142" s="36"/>
      <c r="D142" s="36"/>
      <c r="E142" s="36"/>
      <c r="F142" s="36"/>
      <c r="G142" s="36"/>
      <c r="H142" s="36"/>
      <c r="I142" s="36"/>
      <c r="J142" s="36"/>
      <c r="K142" s="36"/>
      <c r="L142" s="36"/>
      <c r="M142" s="36"/>
      <c r="N142" s="36"/>
      <c r="O142" s="36"/>
      <c r="P142" s="36"/>
      <c r="Q142" s="36"/>
      <c r="R142" s="36"/>
      <c r="S142" s="36"/>
      <c r="T142" s="36"/>
      <c r="U142" s="36"/>
    </row>
    <row r="143" spans="2:21">
      <c r="B143" s="36" t="s">
        <v>2700</v>
      </c>
      <c r="C143" s="36"/>
      <c r="D143" s="36"/>
      <c r="E143" s="36"/>
      <c r="F143" s="36"/>
      <c r="G143" s="36"/>
      <c r="H143" s="36"/>
      <c r="I143" s="36"/>
      <c r="J143" s="36"/>
      <c r="K143" s="36"/>
      <c r="L143" s="36"/>
      <c r="M143" s="36"/>
      <c r="N143" s="36"/>
      <c r="O143" s="36"/>
      <c r="P143" s="36"/>
      <c r="Q143" s="36"/>
      <c r="R143" s="36"/>
      <c r="S143" s="36"/>
      <c r="T143" s="36"/>
      <c r="U143" s="36"/>
    </row>
    <row r="144" spans="2:21">
      <c r="B144" s="36" t="s">
        <v>2699</v>
      </c>
      <c r="C144" s="36"/>
      <c r="D144" s="36"/>
      <c r="E144" s="36"/>
      <c r="F144" s="36"/>
      <c r="G144" s="36"/>
      <c r="H144" s="36"/>
      <c r="I144" s="36"/>
      <c r="J144" s="36"/>
      <c r="K144" s="36"/>
      <c r="L144" s="36"/>
      <c r="M144" s="36"/>
      <c r="N144" s="36"/>
      <c r="O144" s="36"/>
      <c r="P144" s="36"/>
      <c r="Q144" s="36"/>
      <c r="R144" s="36"/>
      <c r="S144" s="36"/>
      <c r="T144" s="36"/>
      <c r="U144" s="36"/>
    </row>
    <row r="145" spans="2:21">
      <c r="B145" s="36" t="s">
        <v>2698</v>
      </c>
      <c r="C145" s="36"/>
      <c r="D145" s="36"/>
      <c r="E145" s="36"/>
      <c r="F145" s="36"/>
      <c r="G145" s="36"/>
      <c r="H145" s="36"/>
      <c r="I145" s="36"/>
      <c r="J145" s="36"/>
      <c r="K145" s="36"/>
      <c r="L145" s="36"/>
      <c r="M145" s="36"/>
      <c r="N145" s="36"/>
      <c r="O145" s="36"/>
      <c r="P145" s="36"/>
      <c r="Q145" s="36"/>
      <c r="R145" s="36"/>
      <c r="S145" s="36"/>
      <c r="T145" s="36"/>
      <c r="U145" s="36"/>
    </row>
    <row r="146" spans="2:21">
      <c r="B146" s="36" t="s">
        <v>2697</v>
      </c>
      <c r="C146" s="36"/>
      <c r="D146" s="36"/>
      <c r="E146" s="36"/>
      <c r="F146" s="36"/>
      <c r="G146" s="36"/>
      <c r="H146" s="36"/>
      <c r="I146" s="36"/>
      <c r="J146" s="36"/>
      <c r="K146" s="36"/>
      <c r="L146" s="36"/>
      <c r="M146" s="36"/>
      <c r="N146" s="36"/>
      <c r="O146" s="36"/>
      <c r="P146" s="36"/>
      <c r="Q146" s="36"/>
      <c r="R146" s="36"/>
      <c r="S146" s="36"/>
      <c r="T146" s="36"/>
      <c r="U146" s="36"/>
    </row>
    <row r="147" spans="2:21">
      <c r="B147" s="36" t="s">
        <v>2696</v>
      </c>
      <c r="C147" s="36"/>
      <c r="D147" s="36"/>
      <c r="E147" s="36"/>
      <c r="F147" s="36"/>
      <c r="G147" s="36"/>
      <c r="H147" s="36"/>
      <c r="I147" s="36"/>
      <c r="J147" s="36"/>
      <c r="K147" s="36"/>
      <c r="L147" s="36"/>
      <c r="M147" s="36"/>
      <c r="N147" s="36"/>
      <c r="O147" s="36"/>
      <c r="P147" s="36"/>
      <c r="Q147" s="36"/>
      <c r="R147" s="36"/>
      <c r="S147" s="36"/>
      <c r="T147" s="36"/>
      <c r="U147" s="36"/>
    </row>
    <row r="148" spans="2:21">
      <c r="B148" s="36" t="s">
        <v>2695</v>
      </c>
      <c r="C148" s="36"/>
      <c r="D148" s="36"/>
      <c r="E148" s="36"/>
      <c r="F148" s="36"/>
      <c r="G148" s="36"/>
      <c r="H148" s="36"/>
      <c r="I148" s="36"/>
      <c r="J148" s="36"/>
      <c r="K148" s="36"/>
      <c r="L148" s="36"/>
      <c r="M148" s="36"/>
      <c r="N148" s="36"/>
      <c r="O148" s="36"/>
      <c r="P148" s="36"/>
      <c r="Q148" s="36"/>
      <c r="R148" s="36"/>
      <c r="S148" s="36"/>
      <c r="T148" s="36"/>
      <c r="U148" s="36"/>
    </row>
    <row r="149" spans="2:21">
      <c r="B149" s="36" t="s">
        <v>2694</v>
      </c>
      <c r="C149" s="36"/>
      <c r="D149" s="36"/>
      <c r="E149" s="36"/>
      <c r="F149" s="36"/>
      <c r="G149" s="36"/>
      <c r="H149" s="36"/>
      <c r="I149" s="36"/>
      <c r="J149" s="36"/>
      <c r="K149" s="36"/>
      <c r="L149" s="36"/>
      <c r="M149" s="36"/>
      <c r="N149" s="36"/>
      <c r="O149" s="36"/>
      <c r="P149" s="36"/>
      <c r="Q149" s="36"/>
      <c r="R149" s="36"/>
      <c r="S149" s="36"/>
      <c r="T149" s="36"/>
      <c r="U149" s="36"/>
    </row>
    <row r="150" spans="2:21">
      <c r="B150" s="36"/>
      <c r="C150" s="36"/>
      <c r="D150" s="36"/>
      <c r="E150" s="36"/>
      <c r="F150" s="36"/>
      <c r="G150" s="36"/>
      <c r="H150" s="36"/>
      <c r="I150" s="36"/>
      <c r="J150" s="36"/>
      <c r="K150" s="36"/>
      <c r="L150" s="36"/>
      <c r="M150" s="36"/>
      <c r="N150" s="36"/>
      <c r="O150" s="36"/>
      <c r="P150" s="36"/>
      <c r="Q150" s="36"/>
      <c r="R150" s="36"/>
      <c r="S150" s="36"/>
      <c r="T150" s="36"/>
      <c r="U150" s="36"/>
    </row>
    <row r="151" spans="2:21">
      <c r="B151" s="36" t="s">
        <v>2693</v>
      </c>
      <c r="C151" s="36"/>
      <c r="D151" s="36"/>
      <c r="E151" s="36"/>
      <c r="F151" s="36"/>
      <c r="G151" s="36"/>
      <c r="H151" s="36"/>
      <c r="I151" s="36"/>
      <c r="J151" s="36"/>
      <c r="K151" s="36"/>
      <c r="L151" s="36"/>
      <c r="M151" s="36"/>
      <c r="N151" s="36"/>
      <c r="O151" s="36"/>
      <c r="P151" s="36"/>
      <c r="Q151" s="36"/>
      <c r="R151" s="36"/>
      <c r="S151" s="36"/>
      <c r="T151" s="36"/>
      <c r="U151" s="36"/>
    </row>
    <row r="152" spans="2:21">
      <c r="B152" s="36" t="s">
        <v>2692</v>
      </c>
      <c r="C152" s="36"/>
      <c r="D152" s="36"/>
      <c r="E152" s="36"/>
      <c r="F152" s="36"/>
      <c r="G152" s="36"/>
      <c r="H152" s="36"/>
      <c r="I152" s="36"/>
      <c r="J152" s="36"/>
      <c r="K152" s="36"/>
      <c r="L152" s="36"/>
      <c r="M152" s="36"/>
      <c r="N152" s="36"/>
      <c r="O152" s="36"/>
      <c r="P152" s="36"/>
      <c r="Q152" s="36"/>
      <c r="R152" s="36"/>
      <c r="S152" s="36"/>
      <c r="T152" s="36"/>
      <c r="U152" s="36"/>
    </row>
    <row r="153" spans="2:21">
      <c r="B153" s="36" t="s">
        <v>2691</v>
      </c>
      <c r="C153" s="36"/>
      <c r="D153" s="36"/>
      <c r="E153" s="36"/>
      <c r="F153" s="36"/>
      <c r="G153" s="36"/>
      <c r="H153" s="36"/>
      <c r="I153" s="36"/>
      <c r="J153" s="36"/>
      <c r="K153" s="36"/>
      <c r="L153" s="36"/>
      <c r="M153" s="36"/>
      <c r="N153" s="36"/>
      <c r="O153" s="36"/>
      <c r="P153" s="36"/>
      <c r="Q153" s="36"/>
      <c r="R153" s="36"/>
      <c r="S153" s="36"/>
      <c r="T153" s="36"/>
      <c r="U153" s="36"/>
    </row>
    <row r="154" spans="2:21">
      <c r="B154" s="36"/>
      <c r="C154" s="36"/>
      <c r="D154" s="36"/>
      <c r="E154" s="36"/>
      <c r="F154" s="36"/>
      <c r="G154" s="36"/>
      <c r="H154" s="36"/>
      <c r="I154" s="36"/>
      <c r="J154" s="36"/>
      <c r="K154" s="36"/>
      <c r="L154" s="36"/>
      <c r="M154" s="36"/>
      <c r="N154" s="36"/>
      <c r="O154" s="36"/>
      <c r="P154" s="36"/>
      <c r="Q154" s="36"/>
      <c r="R154" s="36"/>
      <c r="S154" s="36"/>
      <c r="T154" s="36"/>
      <c r="U154" s="36"/>
    </row>
    <row r="155" spans="2:21">
      <c r="B155" s="36" t="s">
        <v>2690</v>
      </c>
      <c r="C155" s="36"/>
      <c r="D155" s="36"/>
      <c r="E155" s="36"/>
      <c r="F155" s="36"/>
      <c r="G155" s="36"/>
      <c r="H155" s="36"/>
      <c r="I155" s="36"/>
      <c r="J155" s="36"/>
      <c r="K155" s="36"/>
      <c r="L155" s="36"/>
      <c r="M155" s="36"/>
      <c r="N155" s="36"/>
      <c r="O155" s="36"/>
      <c r="P155" s="36"/>
      <c r="Q155" s="36"/>
      <c r="R155" s="36"/>
      <c r="S155" s="36"/>
      <c r="T155" s="36"/>
      <c r="U155" s="36"/>
    </row>
    <row r="156" spans="2:21">
      <c r="B156" s="36" t="s">
        <v>2689</v>
      </c>
      <c r="C156" s="36"/>
      <c r="D156" s="36"/>
      <c r="E156" s="36"/>
      <c r="F156" s="36"/>
      <c r="G156" s="36"/>
      <c r="H156" s="36"/>
      <c r="I156" s="36"/>
      <c r="J156" s="36"/>
      <c r="K156" s="36"/>
      <c r="L156" s="36"/>
      <c r="M156" s="36"/>
      <c r="N156" s="36"/>
      <c r="O156" s="36"/>
      <c r="P156" s="36"/>
      <c r="Q156" s="36"/>
      <c r="R156" s="36"/>
      <c r="S156" s="36"/>
      <c r="T156" s="36"/>
      <c r="U156" s="36"/>
    </row>
    <row r="157" spans="2:21">
      <c r="B157" s="36" t="s">
        <v>2688</v>
      </c>
      <c r="C157" s="36"/>
      <c r="D157" s="36"/>
      <c r="E157" s="36"/>
      <c r="F157" s="36"/>
      <c r="G157" s="36"/>
      <c r="H157" s="36"/>
      <c r="I157" s="36"/>
      <c r="J157" s="36"/>
      <c r="K157" s="36"/>
      <c r="L157" s="36"/>
      <c r="M157" s="36"/>
      <c r="N157" s="36"/>
      <c r="O157" s="36"/>
      <c r="P157" s="36"/>
      <c r="Q157" s="36"/>
      <c r="R157" s="36"/>
      <c r="S157" s="36"/>
      <c r="T157" s="36"/>
      <c r="U157" s="36"/>
    </row>
    <row r="158" spans="2:21">
      <c r="B158" s="36"/>
      <c r="C158" s="36"/>
      <c r="D158" s="36"/>
      <c r="E158" s="36"/>
      <c r="F158" s="36"/>
      <c r="G158" s="36"/>
      <c r="H158" s="36"/>
      <c r="I158" s="36"/>
      <c r="J158" s="36"/>
      <c r="K158" s="36"/>
      <c r="L158" s="36"/>
      <c r="M158" s="36"/>
      <c r="N158" s="36"/>
      <c r="O158" s="36"/>
      <c r="P158" s="36"/>
      <c r="Q158" s="36"/>
      <c r="R158" s="36"/>
      <c r="S158" s="36"/>
      <c r="T158" s="36"/>
      <c r="U158" s="36"/>
    </row>
    <row r="159" spans="2:21">
      <c r="B159" s="36"/>
      <c r="C159" s="36"/>
      <c r="D159" s="36"/>
      <c r="E159" s="36"/>
      <c r="F159" s="36"/>
      <c r="G159" s="36"/>
      <c r="H159" s="36"/>
      <c r="I159" s="36"/>
      <c r="J159" s="36"/>
      <c r="K159" s="36"/>
      <c r="L159" s="36"/>
      <c r="M159" s="36"/>
      <c r="N159" s="36"/>
      <c r="O159" s="36"/>
      <c r="P159" s="36"/>
      <c r="Q159" s="36"/>
      <c r="R159" s="36"/>
      <c r="S159" s="36"/>
      <c r="T159" s="36"/>
      <c r="U159" s="36"/>
    </row>
    <row r="160" spans="2:21">
      <c r="B160" s="1" t="s">
        <v>2559</v>
      </c>
      <c r="C160" s="36"/>
      <c r="D160" s="36"/>
      <c r="E160" s="36"/>
      <c r="F160" s="36"/>
      <c r="G160" s="36"/>
      <c r="H160" s="36"/>
      <c r="I160" s="36"/>
      <c r="J160" s="36"/>
      <c r="K160" s="36"/>
      <c r="L160" s="36"/>
      <c r="M160" s="36"/>
      <c r="N160" s="36"/>
      <c r="O160" s="36"/>
      <c r="P160" s="36"/>
      <c r="Q160" s="36"/>
      <c r="R160" s="36"/>
      <c r="S160" s="36"/>
      <c r="T160" s="36"/>
      <c r="U160" s="36"/>
    </row>
    <row r="161" spans="2:21">
      <c r="B161" s="36" t="s">
        <v>2687</v>
      </c>
      <c r="C161" s="36"/>
      <c r="D161" s="36"/>
      <c r="E161" s="36"/>
      <c r="F161" s="36"/>
      <c r="G161" s="36"/>
      <c r="H161" s="36"/>
      <c r="I161" s="36"/>
      <c r="J161" s="36"/>
      <c r="K161" s="36"/>
      <c r="L161" s="36"/>
      <c r="M161" s="36"/>
      <c r="N161" s="36"/>
      <c r="O161" s="36"/>
      <c r="P161" s="36"/>
      <c r="Q161" s="36"/>
      <c r="R161" s="36"/>
      <c r="S161" s="36"/>
      <c r="T161" s="36"/>
      <c r="U161" s="36"/>
    </row>
    <row r="162" spans="2:21">
      <c r="B162" s="36" t="s">
        <v>2686</v>
      </c>
      <c r="C162" s="36"/>
      <c r="D162" s="36"/>
      <c r="E162" s="36"/>
      <c r="F162" s="36"/>
      <c r="G162" s="36"/>
      <c r="H162" s="36"/>
      <c r="I162" s="36"/>
      <c r="J162" s="36"/>
      <c r="K162" s="36"/>
      <c r="L162" s="36"/>
      <c r="M162" s="36"/>
      <c r="N162" s="36"/>
      <c r="O162" s="36"/>
      <c r="P162" s="36"/>
      <c r="Q162" s="36"/>
      <c r="R162" s="36"/>
      <c r="S162" s="36"/>
      <c r="T162" s="36"/>
      <c r="U162" s="36"/>
    </row>
    <row r="163" spans="2:21">
      <c r="B163" s="36"/>
      <c r="C163" s="36"/>
      <c r="D163" s="36"/>
      <c r="E163" s="36"/>
      <c r="F163" s="36"/>
      <c r="G163" s="36"/>
      <c r="H163" s="36"/>
      <c r="I163" s="36"/>
      <c r="J163" s="36"/>
      <c r="K163" s="36"/>
      <c r="L163" s="36"/>
      <c r="M163" s="36"/>
      <c r="N163" s="36"/>
      <c r="O163" s="36"/>
      <c r="P163" s="36"/>
      <c r="Q163" s="36"/>
      <c r="R163" s="36"/>
      <c r="S163" s="36"/>
      <c r="T163" s="36"/>
      <c r="U163" s="36"/>
    </row>
    <row r="164" spans="2:21">
      <c r="B164" s="36"/>
      <c r="C164" s="36"/>
      <c r="D164" s="36"/>
      <c r="E164" s="36"/>
      <c r="F164" s="36"/>
      <c r="G164" s="36"/>
      <c r="H164" s="36"/>
      <c r="I164" s="36"/>
      <c r="J164" s="36"/>
      <c r="K164" s="36"/>
      <c r="L164" s="36"/>
      <c r="M164" s="36"/>
      <c r="N164" s="36"/>
      <c r="O164" s="36"/>
      <c r="P164" s="36"/>
      <c r="Q164" s="36"/>
      <c r="R164" s="36"/>
      <c r="S164" s="36"/>
      <c r="T164" s="36"/>
      <c r="U164" s="36"/>
    </row>
    <row r="165" spans="2:21">
      <c r="B165" s="36"/>
      <c r="C165" s="36"/>
      <c r="D165" s="36"/>
      <c r="E165" s="36"/>
      <c r="F165" s="36"/>
      <c r="G165" s="36"/>
      <c r="H165" s="36"/>
      <c r="I165" s="36"/>
      <c r="J165" s="36"/>
      <c r="K165" s="36"/>
      <c r="L165" s="36"/>
      <c r="M165" s="36"/>
      <c r="N165" s="36"/>
      <c r="O165" s="36"/>
      <c r="P165" s="36"/>
      <c r="Q165" s="36"/>
      <c r="R165" s="36"/>
      <c r="S165" s="36"/>
      <c r="T165" s="36"/>
      <c r="U165" s="36"/>
    </row>
    <row r="166" spans="2:21" s="20" customFormat="1">
      <c r="B166" s="21" t="s">
        <v>2685</v>
      </c>
    </row>
    <row r="167" spans="2:21">
      <c r="B167" s="36" t="s">
        <v>2684</v>
      </c>
      <c r="C167" s="36"/>
      <c r="D167" s="36"/>
      <c r="E167" s="36"/>
      <c r="F167" s="36"/>
      <c r="G167" s="36"/>
      <c r="H167" s="36"/>
      <c r="I167" s="36"/>
      <c r="J167" s="36"/>
      <c r="K167" s="36"/>
      <c r="L167" s="36"/>
      <c r="M167" s="36"/>
      <c r="N167" s="36"/>
      <c r="O167" s="36"/>
      <c r="P167" s="36"/>
      <c r="Q167" s="36"/>
      <c r="R167" s="36"/>
      <c r="S167" s="36"/>
      <c r="T167" s="36"/>
      <c r="U167" s="36"/>
    </row>
    <row r="168" spans="2:21">
      <c r="B168" s="36" t="s">
        <v>2683</v>
      </c>
      <c r="C168" s="36"/>
      <c r="D168" s="36"/>
      <c r="E168" s="36"/>
      <c r="F168" s="36"/>
      <c r="G168" s="36"/>
      <c r="H168" s="36"/>
      <c r="I168" s="36"/>
      <c r="J168" s="36"/>
      <c r="K168" s="36"/>
      <c r="L168" s="36"/>
      <c r="M168" s="36"/>
      <c r="N168" s="36"/>
      <c r="O168" s="36"/>
      <c r="P168" s="36"/>
      <c r="Q168" s="36"/>
      <c r="R168" s="36"/>
      <c r="S168" s="36"/>
      <c r="T168" s="36"/>
      <c r="U168" s="36"/>
    </row>
    <row r="169" spans="2:21">
      <c r="B169" s="36"/>
      <c r="C169" s="36"/>
      <c r="D169" s="36"/>
      <c r="E169" s="36"/>
      <c r="F169" s="36"/>
      <c r="G169" s="36"/>
      <c r="H169" s="36"/>
      <c r="I169" s="36"/>
      <c r="J169" s="36"/>
      <c r="K169" s="36"/>
      <c r="L169" s="36"/>
      <c r="M169" s="36"/>
      <c r="N169" s="36"/>
      <c r="O169" s="36"/>
      <c r="P169" s="36"/>
      <c r="Q169" s="36"/>
      <c r="R169" s="36"/>
      <c r="S169" s="36"/>
      <c r="T169" s="36"/>
      <c r="U169" s="36"/>
    </row>
    <row r="170" spans="2:21">
      <c r="B170" s="36"/>
      <c r="C170" s="36"/>
      <c r="D170" s="36"/>
      <c r="E170" s="36"/>
      <c r="F170" s="36"/>
      <c r="G170" s="36"/>
      <c r="H170" s="36"/>
      <c r="I170" s="36"/>
      <c r="J170" s="36"/>
      <c r="K170" s="36"/>
      <c r="L170" s="36"/>
      <c r="M170" s="36"/>
      <c r="N170" s="36"/>
      <c r="O170" s="36"/>
      <c r="P170" s="36"/>
      <c r="Q170" s="36"/>
      <c r="R170" s="36"/>
      <c r="S170" s="36"/>
      <c r="T170" s="36"/>
      <c r="U170" s="36"/>
    </row>
    <row r="171" spans="2:21">
      <c r="B171" s="36"/>
      <c r="C171" s="36"/>
      <c r="D171" s="36"/>
      <c r="E171" s="36"/>
      <c r="F171" s="36"/>
      <c r="G171" s="36"/>
      <c r="H171" s="36"/>
      <c r="I171" s="36"/>
      <c r="J171" s="36"/>
      <c r="K171" s="36"/>
      <c r="L171" s="36"/>
      <c r="M171" s="36"/>
      <c r="N171" s="36"/>
      <c r="O171" s="36"/>
      <c r="P171" s="36"/>
      <c r="Q171" s="36"/>
      <c r="R171" s="36"/>
      <c r="S171" s="36"/>
      <c r="T171" s="36"/>
      <c r="U171" s="36"/>
    </row>
    <row r="172" spans="2:21">
      <c r="B172" s="36"/>
      <c r="C172" s="36"/>
      <c r="D172" s="36"/>
      <c r="E172" s="36"/>
      <c r="F172" s="36"/>
      <c r="G172" s="36"/>
      <c r="H172" s="36"/>
      <c r="I172" s="36"/>
      <c r="J172" s="36"/>
      <c r="K172" s="36"/>
      <c r="L172" s="36"/>
      <c r="M172" s="36"/>
      <c r="N172" s="36"/>
      <c r="O172" s="36"/>
      <c r="P172" s="36"/>
      <c r="Q172" s="36"/>
      <c r="R172" s="36"/>
      <c r="S172" s="36"/>
      <c r="T172" s="36"/>
      <c r="U172" s="36"/>
    </row>
    <row r="173" spans="2:21">
      <c r="B173" s="36"/>
      <c r="C173" s="36"/>
      <c r="D173" s="36"/>
      <c r="E173" s="36"/>
      <c r="F173" s="36"/>
      <c r="G173" s="36"/>
      <c r="H173" s="36"/>
      <c r="I173" s="36"/>
      <c r="J173" s="36"/>
      <c r="K173" s="36"/>
      <c r="L173" s="36"/>
      <c r="M173" s="36"/>
      <c r="N173" s="36"/>
      <c r="O173" s="36"/>
      <c r="P173" s="36"/>
      <c r="Q173" s="36"/>
      <c r="R173" s="36"/>
      <c r="S173" s="36"/>
      <c r="T173" s="36"/>
      <c r="U173" s="36"/>
    </row>
    <row r="174" spans="2:21">
      <c r="B174" s="36"/>
      <c r="C174" s="36"/>
      <c r="D174" s="36"/>
      <c r="E174" s="36"/>
      <c r="F174" s="36"/>
      <c r="G174" s="36"/>
      <c r="H174" s="36"/>
      <c r="I174" s="36"/>
      <c r="J174" s="36"/>
      <c r="K174" s="36"/>
      <c r="L174" s="36"/>
      <c r="M174" s="36"/>
      <c r="N174" s="36"/>
      <c r="O174" s="36"/>
      <c r="P174" s="36"/>
      <c r="Q174" s="36"/>
      <c r="R174" s="36"/>
      <c r="S174" s="36"/>
      <c r="T174" s="36"/>
      <c r="U174" s="36"/>
    </row>
    <row r="175" spans="2:21">
      <c r="B175" s="36"/>
      <c r="C175" s="36"/>
      <c r="D175" s="36"/>
      <c r="E175" s="36"/>
      <c r="F175" s="36"/>
      <c r="G175" s="36"/>
      <c r="H175" s="36"/>
      <c r="I175" s="36"/>
      <c r="J175" s="36"/>
      <c r="K175" s="36"/>
      <c r="L175" s="36"/>
      <c r="M175" s="36"/>
      <c r="N175" s="36"/>
      <c r="O175" s="36"/>
      <c r="P175" s="36"/>
      <c r="Q175" s="36"/>
      <c r="R175" s="36"/>
      <c r="S175" s="36"/>
      <c r="T175" s="36"/>
      <c r="U175" s="36"/>
    </row>
    <row r="176" spans="2:21">
      <c r="B176" s="36"/>
      <c r="C176" s="36"/>
      <c r="D176" s="36"/>
      <c r="E176" s="36"/>
      <c r="F176" s="36"/>
      <c r="G176" s="36"/>
      <c r="H176" s="36"/>
      <c r="I176" s="36"/>
      <c r="J176" s="36"/>
      <c r="K176" s="36"/>
      <c r="L176" s="36"/>
      <c r="M176" s="36"/>
      <c r="N176" s="36"/>
      <c r="O176" s="36"/>
      <c r="P176" s="36"/>
      <c r="Q176" s="36"/>
      <c r="R176" s="36"/>
      <c r="S176" s="36"/>
      <c r="T176" s="36"/>
      <c r="U176" s="36"/>
    </row>
    <row r="177" spans="2:21">
      <c r="B177" s="36"/>
      <c r="C177" s="36"/>
      <c r="D177" s="36"/>
      <c r="E177" s="36"/>
      <c r="F177" s="36"/>
      <c r="G177" s="36"/>
      <c r="H177" s="36"/>
      <c r="I177" s="36"/>
      <c r="J177" s="36"/>
      <c r="K177" s="36"/>
      <c r="L177" s="36"/>
      <c r="M177" s="36"/>
      <c r="N177" s="36"/>
      <c r="O177" s="36"/>
      <c r="P177" s="36"/>
      <c r="Q177" s="36"/>
      <c r="R177" s="36"/>
      <c r="S177" s="36"/>
      <c r="T177" s="36"/>
      <c r="U177" s="36"/>
    </row>
    <row r="178" spans="2:21">
      <c r="B178" s="36"/>
      <c r="C178" s="36"/>
      <c r="D178" s="36"/>
      <c r="E178" s="36"/>
      <c r="F178" s="36"/>
      <c r="G178" s="36"/>
      <c r="H178" s="36"/>
      <c r="I178" s="36"/>
      <c r="J178" s="36"/>
      <c r="K178" s="36"/>
      <c r="L178" s="36"/>
      <c r="M178" s="36"/>
      <c r="N178" s="36"/>
      <c r="O178" s="36"/>
      <c r="P178" s="36"/>
      <c r="Q178" s="36"/>
      <c r="R178" s="36"/>
      <c r="S178" s="36"/>
      <c r="T178" s="36"/>
      <c r="U178" s="36"/>
    </row>
    <row r="179" spans="2:21">
      <c r="B179" s="36"/>
      <c r="C179" s="36"/>
      <c r="D179" s="36"/>
      <c r="E179" s="36"/>
      <c r="F179" s="36"/>
      <c r="G179" s="36"/>
      <c r="H179" s="36"/>
      <c r="I179" s="36"/>
      <c r="J179" s="36"/>
      <c r="K179" s="36"/>
      <c r="L179" s="36"/>
      <c r="M179" s="36"/>
      <c r="N179" s="36"/>
      <c r="O179" s="36"/>
      <c r="P179" s="36"/>
      <c r="Q179" s="36"/>
      <c r="R179" s="36"/>
      <c r="S179" s="36"/>
      <c r="T179" s="36"/>
      <c r="U179" s="36"/>
    </row>
    <row r="180" spans="2:21">
      <c r="B180" s="36"/>
      <c r="C180" s="36"/>
      <c r="D180" s="36"/>
      <c r="E180" s="36"/>
      <c r="F180" s="36"/>
      <c r="G180" s="36"/>
      <c r="H180" s="36"/>
      <c r="I180" s="36"/>
      <c r="J180" s="36"/>
      <c r="K180" s="36"/>
      <c r="L180" s="36"/>
      <c r="M180" s="36"/>
      <c r="N180" s="36"/>
      <c r="O180" s="36"/>
      <c r="P180" s="36"/>
      <c r="Q180" s="36"/>
      <c r="R180" s="36"/>
      <c r="S180" s="36"/>
      <c r="T180" s="36"/>
      <c r="U180" s="36"/>
    </row>
    <row r="181" spans="2:21">
      <c r="B181" s="36"/>
      <c r="C181" s="36"/>
      <c r="D181" s="36"/>
      <c r="E181" s="36"/>
      <c r="F181" s="36"/>
      <c r="G181" s="36"/>
      <c r="H181" s="36"/>
      <c r="I181" s="36"/>
      <c r="J181" s="36"/>
      <c r="K181" s="36"/>
      <c r="L181" s="36"/>
      <c r="M181" s="36"/>
      <c r="N181" s="36"/>
      <c r="O181" s="36"/>
      <c r="P181" s="36"/>
      <c r="Q181" s="36"/>
      <c r="R181" s="36"/>
      <c r="S181" s="36"/>
      <c r="T181" s="36"/>
      <c r="U181" s="36"/>
    </row>
    <row r="182" spans="2:21">
      <c r="B182" s="36"/>
      <c r="C182" s="36"/>
      <c r="D182" s="36"/>
      <c r="E182" s="36"/>
      <c r="F182" s="36"/>
      <c r="G182" s="36"/>
      <c r="H182" s="36"/>
      <c r="I182" s="36"/>
      <c r="J182" s="36"/>
      <c r="K182" s="36"/>
      <c r="L182" s="36"/>
      <c r="M182" s="36"/>
      <c r="N182" s="36"/>
      <c r="O182" s="36"/>
      <c r="P182" s="36"/>
      <c r="Q182" s="36"/>
      <c r="R182" s="36"/>
      <c r="S182" s="36"/>
      <c r="T182" s="36"/>
      <c r="U182" s="36"/>
    </row>
    <row r="183" spans="2:21">
      <c r="B183" s="36"/>
      <c r="C183" s="36"/>
      <c r="D183" s="36"/>
      <c r="E183" s="36"/>
      <c r="F183" s="36"/>
      <c r="G183" s="36"/>
      <c r="H183" s="36"/>
      <c r="I183" s="36"/>
      <c r="J183" s="36"/>
      <c r="K183" s="36"/>
      <c r="L183" s="36"/>
      <c r="M183" s="36"/>
      <c r="N183" s="36"/>
      <c r="O183" s="36"/>
      <c r="P183" s="36"/>
      <c r="Q183" s="36"/>
      <c r="R183" s="36"/>
      <c r="S183" s="36"/>
      <c r="T183" s="36"/>
      <c r="U183" s="36"/>
    </row>
    <row r="184" spans="2:21">
      <c r="B184" s="36"/>
      <c r="C184" s="36"/>
      <c r="D184" s="36"/>
      <c r="E184" s="36"/>
      <c r="F184" s="36"/>
      <c r="G184" s="36"/>
      <c r="H184" s="36"/>
      <c r="I184" s="36"/>
      <c r="J184" s="36"/>
      <c r="K184" s="36"/>
      <c r="L184" s="36"/>
      <c r="M184" s="36"/>
      <c r="N184" s="36"/>
      <c r="O184" s="36"/>
      <c r="P184" s="36"/>
      <c r="Q184" s="36"/>
      <c r="R184" s="36"/>
      <c r="S184" s="36"/>
      <c r="T184" s="36"/>
      <c r="U184" s="36"/>
    </row>
    <row r="185" spans="2:21">
      <c r="B185" s="36" t="s">
        <v>2682</v>
      </c>
      <c r="C185" s="36"/>
      <c r="D185" s="36"/>
      <c r="E185" s="36"/>
      <c r="F185" s="36"/>
      <c r="G185" s="36"/>
      <c r="H185" s="36"/>
      <c r="I185" s="36"/>
      <c r="J185" s="36"/>
      <c r="K185" s="36"/>
      <c r="L185" s="36"/>
      <c r="M185" s="36"/>
      <c r="N185" s="36"/>
      <c r="O185" s="36"/>
      <c r="P185" s="36"/>
      <c r="Q185" s="36"/>
      <c r="R185" s="36"/>
      <c r="S185" s="36"/>
      <c r="T185" s="36"/>
      <c r="U185" s="36"/>
    </row>
    <row r="186" spans="2:21">
      <c r="B186" s="36" t="s">
        <v>2681</v>
      </c>
      <c r="C186" s="36"/>
      <c r="D186" s="36"/>
      <c r="E186" s="36"/>
      <c r="F186" s="36"/>
      <c r="G186" s="36"/>
      <c r="H186" s="36"/>
      <c r="I186" s="36"/>
      <c r="J186" s="36"/>
      <c r="K186" s="36"/>
      <c r="L186" s="36"/>
      <c r="M186" s="36"/>
      <c r="N186" s="36"/>
      <c r="O186" s="36"/>
      <c r="P186" s="36"/>
      <c r="Q186" s="36"/>
      <c r="R186" s="36"/>
      <c r="S186" s="36"/>
      <c r="T186" s="36"/>
      <c r="U186" s="36"/>
    </row>
    <row r="187" spans="2:21">
      <c r="B187" s="36" t="s">
        <v>2680</v>
      </c>
      <c r="C187" s="36"/>
      <c r="D187" s="36"/>
      <c r="E187" s="36"/>
      <c r="F187" s="36"/>
      <c r="G187" s="36"/>
      <c r="H187" s="36"/>
      <c r="I187" s="36"/>
      <c r="J187" s="36"/>
      <c r="K187" s="36"/>
      <c r="L187" s="36"/>
      <c r="M187" s="36"/>
      <c r="N187" s="36"/>
      <c r="O187" s="36"/>
      <c r="P187" s="36"/>
      <c r="Q187" s="36"/>
      <c r="R187" s="36"/>
      <c r="S187" s="36"/>
      <c r="T187" s="36"/>
      <c r="U187" s="36"/>
    </row>
    <row r="188" spans="2:21">
      <c r="B188" s="36" t="s">
        <v>2679</v>
      </c>
      <c r="C188" s="36"/>
      <c r="D188" s="36"/>
      <c r="E188" s="36"/>
      <c r="F188" s="36"/>
      <c r="G188" s="36"/>
      <c r="H188" s="36"/>
      <c r="I188" s="36"/>
      <c r="J188" s="36"/>
      <c r="K188" s="36"/>
      <c r="L188" s="36"/>
      <c r="M188" s="36"/>
      <c r="N188" s="36"/>
      <c r="O188" s="36"/>
      <c r="P188" s="36"/>
      <c r="Q188" s="36"/>
      <c r="R188" s="36"/>
      <c r="S188" s="36"/>
      <c r="T188" s="36"/>
      <c r="U188" s="36"/>
    </row>
    <row r="189" spans="2:21">
      <c r="B189" s="36" t="s">
        <v>2678</v>
      </c>
      <c r="C189" s="36"/>
      <c r="D189" s="36"/>
      <c r="E189" s="36"/>
      <c r="F189" s="36"/>
      <c r="G189" s="36"/>
      <c r="H189" s="36"/>
      <c r="I189" s="36"/>
      <c r="J189" s="36"/>
      <c r="K189" s="36"/>
      <c r="L189" s="36"/>
      <c r="M189" s="36"/>
      <c r="N189" s="36"/>
      <c r="O189" s="36"/>
      <c r="P189" s="36"/>
      <c r="Q189" s="36"/>
      <c r="R189" s="36"/>
      <c r="S189" s="36"/>
      <c r="T189" s="36"/>
      <c r="U189" s="36"/>
    </row>
    <row r="190" spans="2:21">
      <c r="B190" s="36"/>
      <c r="C190" s="36"/>
      <c r="D190" s="36"/>
      <c r="E190" s="36"/>
      <c r="F190" s="36"/>
      <c r="G190" s="36"/>
      <c r="H190" s="36"/>
      <c r="I190" s="36"/>
      <c r="J190" s="36"/>
      <c r="K190" s="36"/>
      <c r="L190" s="36"/>
      <c r="M190" s="36"/>
      <c r="N190" s="36"/>
      <c r="O190" s="36"/>
      <c r="P190" s="36"/>
      <c r="Q190" s="36"/>
      <c r="R190" s="36"/>
      <c r="S190" s="36"/>
      <c r="T190" s="36"/>
      <c r="U190" s="36"/>
    </row>
    <row r="191" spans="2:21">
      <c r="B191" s="36"/>
      <c r="C191" s="36"/>
      <c r="D191" s="36"/>
      <c r="E191" s="36"/>
      <c r="F191" s="36"/>
      <c r="G191" s="36"/>
      <c r="H191" s="36"/>
      <c r="I191" s="36"/>
      <c r="J191" s="36"/>
      <c r="K191" s="36"/>
      <c r="L191" s="36"/>
      <c r="M191" s="36"/>
      <c r="N191" s="36"/>
      <c r="O191" s="36"/>
      <c r="P191" s="36"/>
      <c r="Q191" s="36"/>
      <c r="R191" s="36"/>
      <c r="S191" s="36"/>
      <c r="T191" s="36"/>
      <c r="U191" s="36"/>
    </row>
    <row r="192" spans="2:21">
      <c r="B192" s="36"/>
      <c r="C192" s="36"/>
      <c r="D192" s="36"/>
      <c r="E192" s="36"/>
      <c r="F192" s="36"/>
      <c r="G192" s="36"/>
      <c r="H192" s="36"/>
      <c r="I192" s="36"/>
      <c r="J192" s="36"/>
      <c r="K192" s="36"/>
      <c r="L192" s="36"/>
      <c r="M192" s="36"/>
      <c r="N192" s="36"/>
      <c r="O192" s="36"/>
      <c r="P192" s="36"/>
      <c r="Q192" s="36"/>
      <c r="R192" s="36"/>
      <c r="S192" s="36"/>
      <c r="T192" s="36"/>
      <c r="U192" s="36"/>
    </row>
    <row r="193" spans="2:21">
      <c r="B193" s="36" t="s">
        <v>2677</v>
      </c>
      <c r="C193" s="36"/>
      <c r="D193" s="36"/>
      <c r="E193" s="36"/>
      <c r="F193" s="36"/>
      <c r="G193" s="36"/>
      <c r="H193" s="36"/>
      <c r="I193" s="36"/>
      <c r="J193" s="36"/>
      <c r="K193" s="36"/>
      <c r="L193" s="36"/>
      <c r="M193" s="36"/>
      <c r="N193" s="36"/>
      <c r="O193" s="36"/>
      <c r="P193" s="36"/>
      <c r="Q193" s="36"/>
      <c r="R193" s="36"/>
      <c r="S193" s="36"/>
      <c r="T193" s="36"/>
      <c r="U193" s="36"/>
    </row>
    <row r="194" spans="2:21">
      <c r="B194" s="172" t="s">
        <v>2459</v>
      </c>
      <c r="C194" s="172"/>
      <c r="D194" s="171">
        <v>43466</v>
      </c>
      <c r="E194" s="171">
        <v>43831</v>
      </c>
      <c r="F194" s="171">
        <v>44197</v>
      </c>
      <c r="G194" s="171">
        <v>44562</v>
      </c>
      <c r="H194" s="171">
        <v>44927</v>
      </c>
      <c r="I194" s="36"/>
      <c r="J194" s="36"/>
      <c r="K194" s="36"/>
      <c r="L194" s="36"/>
      <c r="M194" s="36"/>
      <c r="N194" s="36"/>
      <c r="O194" s="36"/>
      <c r="P194" s="36"/>
      <c r="Q194" s="36"/>
      <c r="S194" s="36"/>
      <c r="T194" s="36"/>
      <c r="U194" s="36"/>
    </row>
    <row r="195" spans="2:21">
      <c r="B195" s="159"/>
      <c r="C195" s="159"/>
      <c r="D195" s="158"/>
      <c r="E195" s="158"/>
      <c r="F195" s="158"/>
      <c r="G195" s="158"/>
      <c r="H195" s="158"/>
      <c r="I195" s="36"/>
      <c r="J195" s="36"/>
      <c r="K195" s="36"/>
      <c r="L195" s="36"/>
      <c r="M195" s="36"/>
      <c r="N195" s="36"/>
      <c r="O195" s="36"/>
      <c r="P195" s="36"/>
      <c r="Q195" s="36"/>
      <c r="S195" s="36"/>
      <c r="T195" s="36"/>
      <c r="U195" s="36"/>
    </row>
    <row r="196" spans="2:21">
      <c r="B196" s="164" t="s">
        <v>2296</v>
      </c>
      <c r="C196" s="164"/>
      <c r="D196" s="163">
        <v>41832.1</v>
      </c>
      <c r="E196" s="163">
        <v>47060.54</v>
      </c>
      <c r="F196" s="163">
        <v>54066.19</v>
      </c>
      <c r="G196" s="163">
        <v>59613.48</v>
      </c>
      <c r="H196" s="163">
        <v>70748.22</v>
      </c>
      <c r="I196" s="36"/>
      <c r="J196" s="36"/>
      <c r="K196" s="36"/>
      <c r="L196" s="36"/>
      <c r="M196" s="36"/>
      <c r="N196" s="36"/>
      <c r="O196" s="36"/>
      <c r="P196" s="36"/>
      <c r="Q196" s="36"/>
      <c r="S196" s="36"/>
      <c r="T196" s="36"/>
      <c r="U196" s="36"/>
    </row>
    <row r="197" spans="2:21">
      <c r="B197" s="155" t="s">
        <v>2279</v>
      </c>
      <c r="C197" s="155"/>
      <c r="D197" s="162">
        <v>-0.1182</v>
      </c>
      <c r="E197" s="162">
        <v>0.125</v>
      </c>
      <c r="F197" s="162">
        <v>0.1489</v>
      </c>
      <c r="G197" s="162">
        <v>0.1026</v>
      </c>
      <c r="H197" s="162">
        <v>0.18679999999999999</v>
      </c>
      <c r="I197" s="36"/>
      <c r="J197" s="36"/>
      <c r="K197" s="36"/>
      <c r="L197" s="36"/>
      <c r="M197" s="36"/>
      <c r="N197" s="36"/>
      <c r="O197" s="36"/>
      <c r="P197" s="36"/>
      <c r="Q197" s="36"/>
      <c r="R197" s="36"/>
      <c r="S197" s="36"/>
      <c r="T197" s="36"/>
      <c r="U197" s="36"/>
    </row>
    <row r="198" spans="2:21">
      <c r="B198" s="170" t="s">
        <v>2295</v>
      </c>
      <c r="C198" s="170"/>
      <c r="D198" s="169"/>
      <c r="E198" s="169"/>
      <c r="F198" s="169"/>
      <c r="G198" s="169"/>
      <c r="H198" s="169"/>
      <c r="I198" s="36"/>
      <c r="J198" s="36"/>
      <c r="K198" s="36"/>
      <c r="L198" s="36"/>
      <c r="M198" s="36"/>
      <c r="N198" s="36"/>
      <c r="O198" s="36"/>
      <c r="P198" s="36"/>
      <c r="Q198" s="36"/>
      <c r="R198" s="36"/>
      <c r="S198" s="36"/>
      <c r="T198" s="36"/>
      <c r="U198" s="36"/>
    </row>
    <row r="199" spans="2:21">
      <c r="B199" s="168" t="s">
        <v>2676</v>
      </c>
      <c r="C199" s="168"/>
      <c r="D199" s="167">
        <v>41393.841999999997</v>
      </c>
      <c r="E199" s="167">
        <v>47045.315000000002</v>
      </c>
      <c r="F199" s="167">
        <v>53768.652000000002</v>
      </c>
      <c r="G199" s="167">
        <v>59778.313999999998</v>
      </c>
      <c r="H199" s="167"/>
      <c r="I199" s="36"/>
      <c r="J199" s="36"/>
      <c r="K199" s="36"/>
      <c r="L199" s="36"/>
      <c r="M199" s="36"/>
      <c r="N199" s="36"/>
      <c r="O199" s="36"/>
      <c r="P199" s="36"/>
      <c r="Q199" s="36"/>
      <c r="R199" s="36"/>
      <c r="S199" s="36"/>
      <c r="T199" s="36"/>
      <c r="U199" s="36"/>
    </row>
    <row r="200" spans="2:21">
      <c r="B200" s="168" t="s">
        <v>2675</v>
      </c>
      <c r="C200" s="168"/>
      <c r="D200" s="167">
        <v>4312.0010000000002</v>
      </c>
      <c r="E200" s="167">
        <v>3681.991</v>
      </c>
      <c r="F200" s="167">
        <v>3707.623</v>
      </c>
      <c r="G200" s="167">
        <v>4411.6549999999997</v>
      </c>
      <c r="H200" s="167"/>
      <c r="I200" s="36"/>
      <c r="J200" s="36"/>
      <c r="K200" s="36"/>
      <c r="L200" s="36"/>
      <c r="M200" s="36"/>
      <c r="N200" s="36"/>
      <c r="O200" s="36"/>
      <c r="P200" s="36"/>
      <c r="Q200" s="36"/>
      <c r="R200" s="36"/>
      <c r="S200" s="36"/>
      <c r="T200" s="36"/>
      <c r="U200" s="36"/>
    </row>
    <row r="201" spans="2:21">
      <c r="B201" s="168" t="s">
        <v>2674</v>
      </c>
      <c r="C201" s="168"/>
      <c r="D201" s="167"/>
      <c r="E201" s="167"/>
      <c r="F201" s="167"/>
      <c r="G201" s="167">
        <v>46.781999999999996</v>
      </c>
      <c r="H201" s="167"/>
      <c r="I201" s="36"/>
      <c r="J201" s="36"/>
      <c r="K201" s="36"/>
      <c r="L201" s="36"/>
      <c r="M201" s="36"/>
      <c r="N201" s="36"/>
      <c r="O201" s="36"/>
      <c r="P201" s="36"/>
      <c r="Q201" s="36"/>
      <c r="R201" s="36"/>
      <c r="S201" s="36"/>
      <c r="T201" s="36"/>
      <c r="U201" s="36"/>
    </row>
    <row r="202" spans="2:21">
      <c r="B202" s="168" t="s">
        <v>2351</v>
      </c>
      <c r="C202" s="168"/>
      <c r="D202" s="167">
        <v>-3873.739</v>
      </c>
      <c r="E202" s="167">
        <v>-3666.7669999999998</v>
      </c>
      <c r="F202" s="167">
        <v>-3410.0880000000002</v>
      </c>
      <c r="G202" s="167">
        <v>-4623.2730000000001</v>
      </c>
      <c r="H202" s="167"/>
      <c r="I202" s="36"/>
      <c r="J202" s="36"/>
      <c r="K202" s="36"/>
      <c r="L202" s="36"/>
      <c r="M202" s="36"/>
      <c r="N202" s="36"/>
      <c r="O202" s="36"/>
      <c r="P202" s="36"/>
      <c r="Q202" s="36"/>
      <c r="R202" s="36"/>
      <c r="S202" s="36"/>
      <c r="T202" s="36"/>
      <c r="U202" s="36"/>
    </row>
    <row r="203" spans="2:21">
      <c r="B203" s="166" t="s">
        <v>2288</v>
      </c>
      <c r="C203" s="166"/>
      <c r="D203" s="165">
        <v>11325.5</v>
      </c>
      <c r="E203" s="165">
        <v>17892.509999999998</v>
      </c>
      <c r="F203" s="165">
        <v>23211.43</v>
      </c>
      <c r="G203" s="165">
        <v>23317.56</v>
      </c>
      <c r="H203" s="165"/>
      <c r="I203" s="36"/>
      <c r="J203" s="36"/>
      <c r="K203" s="36"/>
      <c r="L203" s="36"/>
      <c r="M203" s="36"/>
      <c r="N203" s="36"/>
      <c r="O203" s="36"/>
      <c r="P203" s="36"/>
      <c r="Q203" s="36"/>
      <c r="R203" s="36"/>
      <c r="S203" s="36"/>
      <c r="T203" s="36"/>
      <c r="U203" s="36"/>
    </row>
    <row r="204" spans="2:21">
      <c r="B204" s="155" t="s">
        <v>2287</v>
      </c>
      <c r="C204" s="155"/>
      <c r="D204" s="162">
        <v>0.2707</v>
      </c>
      <c r="E204" s="162">
        <v>0.38019999999999998</v>
      </c>
      <c r="F204" s="162">
        <v>0.42930000000000001</v>
      </c>
      <c r="G204" s="162">
        <v>0.3911</v>
      </c>
      <c r="H204" s="162"/>
      <c r="I204" s="36"/>
      <c r="J204" s="36"/>
      <c r="K204" s="36"/>
      <c r="L204" s="36"/>
      <c r="M204" s="36"/>
      <c r="N204" s="36"/>
      <c r="O204" s="36"/>
      <c r="P204" s="36"/>
      <c r="Q204" s="36"/>
      <c r="R204" s="36"/>
      <c r="S204" s="36"/>
      <c r="T204" s="36"/>
      <c r="U204" s="36"/>
    </row>
    <row r="205" spans="2:21">
      <c r="B205" s="164" t="s">
        <v>2286</v>
      </c>
      <c r="C205" s="164"/>
      <c r="D205" s="163">
        <v>1191.4000000000001</v>
      </c>
      <c r="E205" s="163">
        <v>7702.12</v>
      </c>
      <c r="F205" s="163">
        <v>12135.09</v>
      </c>
      <c r="G205" s="163">
        <v>10400.58</v>
      </c>
      <c r="H205" s="163">
        <v>17928.21</v>
      </c>
      <c r="I205" s="36"/>
      <c r="J205" s="36"/>
      <c r="K205" s="36"/>
      <c r="L205" s="36"/>
      <c r="M205" s="36"/>
      <c r="N205" s="36"/>
      <c r="O205" s="36"/>
      <c r="P205" s="36"/>
      <c r="Q205" s="36"/>
      <c r="R205" s="36"/>
      <c r="S205" s="36"/>
      <c r="T205" s="36"/>
      <c r="U205" s="36"/>
    </row>
    <row r="206" spans="2:21">
      <c r="B206" s="155" t="s">
        <v>2285</v>
      </c>
      <c r="C206" s="155"/>
      <c r="D206" s="162">
        <v>2.8500000000000001E-2</v>
      </c>
      <c r="E206" s="162">
        <v>0.16370000000000001</v>
      </c>
      <c r="F206" s="162">
        <v>0.22439999999999999</v>
      </c>
      <c r="G206" s="162">
        <v>0.17449999999999999</v>
      </c>
      <c r="H206" s="162">
        <v>0.25340000000000001</v>
      </c>
      <c r="I206" s="36"/>
      <c r="J206" s="36"/>
      <c r="K206" s="36"/>
      <c r="L206" s="36"/>
      <c r="M206" s="36"/>
      <c r="N206" s="36"/>
      <c r="O206" s="36"/>
      <c r="P206" s="36"/>
      <c r="Q206" s="36"/>
      <c r="R206" s="36"/>
      <c r="S206" s="36"/>
      <c r="T206" s="36"/>
      <c r="U206" s="36"/>
    </row>
    <row r="207" spans="2:21">
      <c r="B207" s="155" t="s">
        <v>2279</v>
      </c>
      <c r="C207" s="155"/>
      <c r="D207" s="162">
        <v>-0.623</v>
      </c>
      <c r="E207" s="162">
        <v>5.4648000000000003</v>
      </c>
      <c r="F207" s="162">
        <v>0.5756</v>
      </c>
      <c r="G207" s="162">
        <v>-0.1429</v>
      </c>
      <c r="H207" s="162">
        <v>0.7238</v>
      </c>
      <c r="I207" s="36"/>
      <c r="J207" s="36"/>
      <c r="K207" s="36"/>
      <c r="L207" s="36"/>
      <c r="M207" s="36"/>
      <c r="N207" s="36"/>
      <c r="O207" s="36"/>
      <c r="P207" s="36"/>
      <c r="Q207" s="36"/>
      <c r="R207" s="36"/>
      <c r="S207" s="36"/>
      <c r="T207" s="36"/>
      <c r="U207" s="36"/>
    </row>
    <row r="208" spans="2:21">
      <c r="B208" s="170" t="s">
        <v>2326</v>
      </c>
      <c r="C208" s="170"/>
      <c r="D208" s="169"/>
      <c r="E208" s="169"/>
      <c r="F208" s="169"/>
      <c r="G208" s="169"/>
      <c r="H208" s="169"/>
      <c r="I208" s="36"/>
      <c r="J208" s="36"/>
      <c r="K208" s="36"/>
      <c r="L208" s="36"/>
      <c r="M208" s="36"/>
      <c r="N208" s="36"/>
      <c r="O208" s="36"/>
      <c r="P208" s="36"/>
      <c r="Q208" s="36"/>
      <c r="R208" s="36"/>
      <c r="S208" s="36"/>
      <c r="T208" s="36"/>
      <c r="U208" s="36"/>
    </row>
    <row r="209" spans="2:21">
      <c r="B209" s="168" t="s">
        <v>2676</v>
      </c>
      <c r="C209" s="168"/>
      <c r="D209" s="167">
        <v>1035.896</v>
      </c>
      <c r="E209" s="167">
        <v>7561.2420000000002</v>
      </c>
      <c r="F209" s="167">
        <v>12164.037</v>
      </c>
      <c r="G209" s="167">
        <v>11013.055</v>
      </c>
      <c r="H209" s="167"/>
      <c r="I209" s="36"/>
      <c r="J209" s="36"/>
      <c r="K209" s="36"/>
      <c r="L209" s="36"/>
      <c r="M209" s="36"/>
      <c r="N209" s="36"/>
      <c r="O209" s="36"/>
      <c r="P209" s="36"/>
      <c r="Q209" s="36"/>
      <c r="R209" s="36"/>
      <c r="S209" s="36"/>
      <c r="T209" s="36"/>
      <c r="U209" s="36"/>
    </row>
    <row r="210" spans="2:21">
      <c r="B210" s="168" t="s">
        <v>2675</v>
      </c>
      <c r="C210" s="168"/>
      <c r="D210" s="167">
        <v>152.43799999999999</v>
      </c>
      <c r="E210" s="167">
        <v>196.67500000000001</v>
      </c>
      <c r="F210" s="167">
        <v>277.42500000000001</v>
      </c>
      <c r="G210" s="167">
        <v>201.13800000000001</v>
      </c>
      <c r="H210" s="167"/>
      <c r="I210" s="36"/>
      <c r="J210" s="36"/>
      <c r="K210" s="36"/>
      <c r="L210" s="36"/>
      <c r="M210" s="36"/>
      <c r="N210" s="36"/>
      <c r="O210" s="36"/>
      <c r="P210" s="36"/>
      <c r="Q210" s="36"/>
      <c r="R210" s="36"/>
      <c r="S210" s="36"/>
      <c r="T210" s="36"/>
      <c r="U210" s="36"/>
    </row>
    <row r="211" spans="2:21">
      <c r="B211" s="168" t="s">
        <v>2674</v>
      </c>
      <c r="C211" s="168"/>
      <c r="D211" s="167"/>
      <c r="E211" s="167"/>
      <c r="F211" s="167">
        <v>-261.09699999999998</v>
      </c>
      <c r="G211" s="167">
        <v>-764.67700000000002</v>
      </c>
      <c r="H211" s="167"/>
      <c r="I211" s="36"/>
      <c r="J211" s="36"/>
      <c r="K211" s="36"/>
      <c r="L211" s="36"/>
      <c r="M211" s="36"/>
      <c r="N211" s="36"/>
      <c r="O211" s="36"/>
      <c r="P211" s="36"/>
      <c r="Q211" s="36"/>
      <c r="R211" s="36"/>
      <c r="S211" s="36"/>
      <c r="T211" s="36"/>
      <c r="U211" s="36"/>
    </row>
    <row r="212" spans="2:21">
      <c r="B212" s="168" t="s">
        <v>2351</v>
      </c>
      <c r="C212" s="168"/>
      <c r="D212" s="167">
        <v>3.07</v>
      </c>
      <c r="E212" s="167">
        <v>-55.802</v>
      </c>
      <c r="F212" s="167">
        <v>-45.271999999999998</v>
      </c>
      <c r="G212" s="167">
        <v>-48.930999999999997</v>
      </c>
      <c r="H212" s="167"/>
      <c r="I212" s="36"/>
      <c r="J212" s="36"/>
      <c r="K212" s="36"/>
      <c r="L212" s="36"/>
      <c r="M212" s="36"/>
      <c r="N212" s="36"/>
      <c r="O212" s="36"/>
      <c r="P212" s="36"/>
      <c r="Q212" s="36"/>
      <c r="R212" s="36"/>
      <c r="S212" s="36"/>
      <c r="T212" s="36"/>
      <c r="U212" s="36"/>
    </row>
    <row r="213" spans="2:21">
      <c r="B213" s="166" t="s">
        <v>2284</v>
      </c>
      <c r="C213" s="166"/>
      <c r="D213" s="165">
        <v>3644.54</v>
      </c>
      <c r="E213" s="165">
        <v>9984.89</v>
      </c>
      <c r="F213" s="165">
        <v>14382.85</v>
      </c>
      <c r="G213" s="165">
        <v>12762.55</v>
      </c>
      <c r="H213" s="165"/>
      <c r="I213" s="36"/>
      <c r="J213" s="36"/>
      <c r="K213" s="36"/>
      <c r="L213" s="36"/>
      <c r="M213" s="36"/>
      <c r="N213" s="36"/>
      <c r="O213" s="36"/>
      <c r="P213" s="36"/>
      <c r="Q213" s="36"/>
      <c r="R213" s="36"/>
      <c r="S213" s="36"/>
      <c r="T213" s="36"/>
      <c r="U213" s="36"/>
    </row>
    <row r="214" spans="2:21">
      <c r="B214" s="155" t="s">
        <v>2283</v>
      </c>
      <c r="C214" s="155"/>
      <c r="D214" s="162">
        <v>8.7099999999999997E-2</v>
      </c>
      <c r="E214" s="162">
        <v>0.2122</v>
      </c>
      <c r="F214" s="162">
        <v>0.26600000000000001</v>
      </c>
      <c r="G214" s="162">
        <v>0.21410000000000001</v>
      </c>
      <c r="H214" s="162"/>
      <c r="I214" s="36"/>
      <c r="J214" s="36"/>
      <c r="K214" s="36"/>
      <c r="L214" s="36"/>
      <c r="M214" s="36"/>
      <c r="N214" s="36"/>
      <c r="O214" s="36"/>
      <c r="P214" s="36"/>
      <c r="Q214" s="36"/>
      <c r="R214" s="36"/>
      <c r="S214" s="36"/>
      <c r="T214" s="36"/>
      <c r="U214" s="36"/>
    </row>
    <row r="215" spans="2:21">
      <c r="B215" s="166" t="s">
        <v>2282</v>
      </c>
      <c r="C215" s="166"/>
      <c r="D215" s="165">
        <v>12281.51</v>
      </c>
      <c r="E215" s="165">
        <v>9971.81</v>
      </c>
      <c r="F215" s="165">
        <v>13981.18</v>
      </c>
      <c r="G215" s="165">
        <v>12038.18</v>
      </c>
      <c r="H215" s="165">
        <v>21704.65</v>
      </c>
      <c r="I215" s="36"/>
      <c r="J215" s="36"/>
      <c r="K215" s="36"/>
      <c r="L215" s="36"/>
      <c r="M215" s="36"/>
      <c r="N215" s="36"/>
      <c r="O215" s="36"/>
      <c r="P215" s="36"/>
      <c r="Q215" s="36"/>
      <c r="R215" s="36"/>
      <c r="S215" s="36"/>
      <c r="T215" s="36"/>
      <c r="U215" s="36"/>
    </row>
    <row r="216" spans="2:21">
      <c r="B216" s="164" t="s">
        <v>2281</v>
      </c>
      <c r="C216" s="164"/>
      <c r="D216" s="163">
        <v>9823.1</v>
      </c>
      <c r="E216" s="163">
        <v>7734.49</v>
      </c>
      <c r="F216" s="163">
        <v>10914.69</v>
      </c>
      <c r="G216" s="163">
        <v>8732.48</v>
      </c>
      <c r="H216" s="163">
        <v>17814.18</v>
      </c>
      <c r="I216" s="36"/>
      <c r="J216" s="36"/>
      <c r="K216" s="36"/>
      <c r="L216" s="36"/>
      <c r="M216" s="36"/>
      <c r="N216" s="36"/>
      <c r="O216" s="36"/>
      <c r="P216" s="36"/>
      <c r="Q216" s="36"/>
      <c r="R216" s="36"/>
      <c r="S216" s="36"/>
      <c r="T216" s="36"/>
      <c r="U216" s="36"/>
    </row>
    <row r="217" spans="2:21">
      <c r="B217" s="155" t="s">
        <v>2280</v>
      </c>
      <c r="C217" s="155"/>
      <c r="D217" s="162">
        <v>0.23480000000000001</v>
      </c>
      <c r="E217" s="162">
        <v>0.16439999999999999</v>
      </c>
      <c r="F217" s="162">
        <v>0.2019</v>
      </c>
      <c r="G217" s="162">
        <v>0.14649999999999999</v>
      </c>
      <c r="H217" s="162">
        <v>0.25180000000000002</v>
      </c>
      <c r="I217" s="36"/>
      <c r="J217" s="36"/>
      <c r="K217" s="36"/>
      <c r="L217" s="36"/>
      <c r="M217" s="36"/>
      <c r="N217" s="36"/>
      <c r="O217" s="36"/>
      <c r="P217" s="36"/>
      <c r="Q217" s="36"/>
      <c r="R217" s="36"/>
      <c r="S217" s="36"/>
      <c r="T217" s="36"/>
      <c r="U217" s="36"/>
    </row>
    <row r="218" spans="2:21">
      <c r="B218" s="155" t="s">
        <v>2279</v>
      </c>
      <c r="C218" s="155"/>
      <c r="D218" s="162">
        <v>2.38</v>
      </c>
      <c r="E218" s="162">
        <v>-0.21260000000000001</v>
      </c>
      <c r="F218" s="162">
        <v>0.41120000000000001</v>
      </c>
      <c r="G218" s="162">
        <v>-0.19989999999999999</v>
      </c>
      <c r="H218" s="162">
        <v>1.04</v>
      </c>
      <c r="I218" s="36"/>
      <c r="J218" s="36"/>
      <c r="K218" s="36"/>
      <c r="L218" s="36"/>
      <c r="M218" s="36"/>
      <c r="N218" s="36"/>
      <c r="O218" s="36"/>
      <c r="P218" s="36"/>
      <c r="Q218" s="36"/>
      <c r="R218" s="36"/>
      <c r="S218" s="36"/>
      <c r="T218" s="36"/>
      <c r="U218" s="36"/>
    </row>
    <row r="219" spans="2:21">
      <c r="B219" s="161" t="s">
        <v>2275</v>
      </c>
      <c r="C219" s="161"/>
      <c r="D219" s="160">
        <v>9823.1</v>
      </c>
      <c r="E219" s="160">
        <v>7734.49</v>
      </c>
      <c r="F219" s="160">
        <v>10914.69</v>
      </c>
      <c r="G219" s="160">
        <v>8867.61</v>
      </c>
      <c r="H219" s="160"/>
      <c r="I219" s="36"/>
      <c r="J219" s="36"/>
      <c r="K219" s="36"/>
      <c r="L219" s="36"/>
      <c r="M219" s="36"/>
      <c r="N219" s="36"/>
      <c r="O219" s="36"/>
      <c r="P219" s="36"/>
      <c r="Q219" s="36"/>
      <c r="R219" s="36"/>
      <c r="S219" s="36"/>
      <c r="T219" s="36"/>
      <c r="U219" s="36"/>
    </row>
    <row r="220" spans="2:21">
      <c r="B220" s="159"/>
      <c r="C220" s="159"/>
      <c r="D220" s="158"/>
      <c r="E220" s="158"/>
      <c r="F220" s="158"/>
      <c r="G220" s="158"/>
      <c r="H220" s="158"/>
      <c r="I220" s="36"/>
      <c r="J220" s="36"/>
      <c r="K220" s="36"/>
      <c r="L220" s="36"/>
      <c r="M220" s="36"/>
      <c r="N220" s="36"/>
      <c r="O220" s="36"/>
      <c r="P220" s="36"/>
      <c r="Q220" s="36"/>
      <c r="R220" s="36"/>
      <c r="S220" s="36"/>
      <c r="T220" s="36"/>
      <c r="U220" s="36"/>
    </row>
    <row r="221" spans="2:21">
      <c r="B221" s="1" t="s">
        <v>2570</v>
      </c>
      <c r="C221" s="36"/>
      <c r="D221" s="36"/>
      <c r="E221" s="36"/>
      <c r="F221" s="36"/>
      <c r="G221" s="36"/>
      <c r="H221" s="36"/>
      <c r="I221" s="36"/>
      <c r="J221" s="36"/>
      <c r="K221" s="36"/>
      <c r="L221" s="36"/>
      <c r="M221" s="36"/>
      <c r="N221" s="36"/>
      <c r="O221" s="36"/>
      <c r="P221" s="36"/>
      <c r="Q221" s="36"/>
      <c r="R221" s="36"/>
      <c r="S221" s="36"/>
      <c r="T221" s="36"/>
      <c r="U221" s="36"/>
    </row>
    <row r="222" spans="2:21">
      <c r="B222" s="155" t="s">
        <v>2673</v>
      </c>
      <c r="C222" s="36"/>
      <c r="D222" s="36"/>
      <c r="E222" s="36"/>
      <c r="F222" s="36"/>
      <c r="G222" s="36"/>
      <c r="H222" s="36"/>
      <c r="I222" s="36"/>
      <c r="J222" s="36"/>
      <c r="K222" s="36"/>
      <c r="L222" s="36"/>
      <c r="M222" s="36"/>
      <c r="N222" s="36"/>
      <c r="O222" s="36"/>
      <c r="P222" s="36"/>
      <c r="Q222" s="36"/>
      <c r="R222" s="36"/>
      <c r="S222" s="36"/>
      <c r="T222" s="36"/>
      <c r="U222" s="36"/>
    </row>
    <row r="223" spans="2:21">
      <c r="B223" s="155" t="s">
        <v>2672</v>
      </c>
      <c r="C223" s="36"/>
      <c r="D223" s="36"/>
      <c r="E223" s="36"/>
      <c r="F223" s="36"/>
      <c r="G223" s="36"/>
      <c r="H223" s="36"/>
      <c r="I223" s="36"/>
      <c r="J223" s="36"/>
      <c r="K223" s="36"/>
      <c r="L223" s="36"/>
      <c r="M223" s="36"/>
      <c r="N223" s="36"/>
      <c r="O223" s="36"/>
      <c r="P223" s="36"/>
      <c r="Q223" s="36"/>
      <c r="R223" s="36"/>
      <c r="S223" s="36"/>
      <c r="T223" s="36"/>
      <c r="U223" s="36"/>
    </row>
    <row r="224" spans="2:21">
      <c r="B224" s="36" t="s">
        <v>2671</v>
      </c>
      <c r="C224" s="36"/>
      <c r="D224" s="36"/>
      <c r="E224" s="36"/>
      <c r="F224" s="36"/>
      <c r="G224" s="36"/>
      <c r="H224" s="36"/>
      <c r="I224" s="36"/>
      <c r="J224" s="36"/>
      <c r="K224" s="36"/>
      <c r="L224" s="36"/>
      <c r="M224" s="36"/>
      <c r="N224" s="36"/>
      <c r="O224" s="36"/>
      <c r="P224" s="36"/>
      <c r="Q224" s="36"/>
      <c r="R224" s="36"/>
      <c r="S224" s="36"/>
      <c r="T224" s="36"/>
      <c r="U224" s="36"/>
    </row>
    <row r="225" spans="2:21">
      <c r="B225" s="36" t="s">
        <v>2670</v>
      </c>
      <c r="C225" s="36"/>
      <c r="D225" s="36"/>
      <c r="E225" s="36"/>
      <c r="F225" s="36"/>
      <c r="G225" s="36"/>
      <c r="H225" s="36"/>
      <c r="I225" s="36"/>
      <c r="J225" s="36"/>
      <c r="K225" s="36"/>
      <c r="L225" s="36"/>
      <c r="M225" s="36"/>
      <c r="N225" s="36"/>
      <c r="O225" s="36"/>
      <c r="P225" s="36"/>
      <c r="Q225" s="36"/>
      <c r="R225" s="36"/>
      <c r="S225" s="36"/>
      <c r="T225" s="36"/>
      <c r="U225" s="36"/>
    </row>
    <row r="226" spans="2:21">
      <c r="B226" s="36"/>
      <c r="C226" s="36"/>
      <c r="D226" s="36"/>
      <c r="E226" s="36"/>
      <c r="F226" s="36"/>
      <c r="G226" s="36"/>
      <c r="H226" s="36"/>
      <c r="I226" s="36"/>
      <c r="J226" s="36"/>
      <c r="K226" s="36"/>
      <c r="L226" s="36"/>
      <c r="M226" s="36"/>
      <c r="N226" s="36"/>
      <c r="O226" s="36"/>
      <c r="P226" s="36"/>
      <c r="Q226" s="36"/>
      <c r="R226" s="36"/>
      <c r="S226" s="36"/>
      <c r="T226" s="36"/>
      <c r="U226" s="36"/>
    </row>
    <row r="227" spans="2:21">
      <c r="B227" s="1" t="s">
        <v>2453</v>
      </c>
      <c r="C227" s="36"/>
      <c r="D227" s="36"/>
      <c r="E227" s="36"/>
      <c r="F227" s="36"/>
      <c r="G227" s="36"/>
      <c r="H227" s="36"/>
      <c r="I227" s="36"/>
      <c r="J227" s="36"/>
      <c r="K227" s="36"/>
      <c r="L227" s="36"/>
      <c r="M227" s="36"/>
      <c r="N227" s="36"/>
      <c r="O227" s="36"/>
      <c r="P227" s="36"/>
      <c r="Q227" s="36"/>
      <c r="R227" s="36"/>
      <c r="S227" s="36"/>
      <c r="T227" s="36"/>
      <c r="U227" s="36"/>
    </row>
    <row r="228" spans="2:21">
      <c r="B228" s="36" t="s">
        <v>2669</v>
      </c>
      <c r="C228" s="36"/>
      <c r="D228" s="36"/>
      <c r="E228" s="36"/>
      <c r="F228" s="36"/>
      <c r="G228" s="36"/>
      <c r="H228" s="36"/>
      <c r="I228" s="36"/>
      <c r="J228" s="36"/>
      <c r="K228" s="36"/>
      <c r="L228" s="36"/>
      <c r="M228" s="36"/>
      <c r="N228" s="36"/>
      <c r="O228" s="36"/>
      <c r="P228" s="36"/>
      <c r="Q228" s="36"/>
      <c r="R228" s="36"/>
      <c r="S228" s="36"/>
      <c r="T228" s="36"/>
      <c r="U228" s="36"/>
    </row>
    <row r="229" spans="2:21">
      <c r="B229" s="36" t="s">
        <v>2668</v>
      </c>
      <c r="C229" s="36"/>
      <c r="D229" s="36"/>
      <c r="E229" s="36"/>
      <c r="F229" s="36"/>
      <c r="G229" s="36"/>
      <c r="H229" s="36"/>
      <c r="I229" s="36"/>
      <c r="J229" s="36"/>
      <c r="K229" s="36"/>
      <c r="L229" s="36"/>
      <c r="M229" s="36"/>
      <c r="N229" s="36"/>
      <c r="O229" s="36"/>
      <c r="P229" s="36"/>
      <c r="Q229" s="36"/>
      <c r="R229" s="36"/>
      <c r="S229" s="36"/>
      <c r="T229" s="36"/>
      <c r="U229" s="36"/>
    </row>
    <row r="230" spans="2:21">
      <c r="B230" s="36" t="s">
        <v>2667</v>
      </c>
      <c r="C230" s="36"/>
      <c r="D230" s="36"/>
      <c r="E230" s="36"/>
      <c r="F230" s="36"/>
      <c r="G230" s="36"/>
      <c r="H230" s="36"/>
      <c r="I230" s="36"/>
      <c r="J230" s="36"/>
      <c r="K230" s="36"/>
      <c r="L230" s="36"/>
      <c r="M230" s="36"/>
      <c r="N230" s="36"/>
      <c r="O230" s="36"/>
      <c r="P230" s="36"/>
      <c r="Q230" s="36"/>
      <c r="R230" s="36"/>
      <c r="S230" s="36"/>
      <c r="T230" s="36"/>
      <c r="U230" s="36"/>
    </row>
    <row r="231" spans="2:21">
      <c r="B231" s="36"/>
      <c r="C231" s="36"/>
      <c r="D231" s="36"/>
      <c r="E231" s="36"/>
      <c r="F231" s="36"/>
      <c r="G231" s="36"/>
      <c r="H231" s="36"/>
      <c r="I231" s="36"/>
      <c r="J231" s="36"/>
      <c r="K231" s="36"/>
      <c r="L231" s="36"/>
      <c r="M231" s="36"/>
      <c r="N231" s="36"/>
      <c r="O231" s="36"/>
      <c r="P231" s="36"/>
      <c r="Q231" s="36"/>
      <c r="R231" s="36"/>
      <c r="S231" s="36"/>
      <c r="T231" s="36"/>
      <c r="U231" s="36"/>
    </row>
    <row r="232" spans="2:21">
      <c r="B232" s="36" t="s">
        <v>2666</v>
      </c>
      <c r="C232" s="36"/>
      <c r="D232" s="36"/>
      <c r="E232" s="36"/>
      <c r="F232" s="36"/>
      <c r="G232" s="36"/>
      <c r="H232" s="36"/>
      <c r="I232" s="36"/>
      <c r="J232" s="36"/>
      <c r="K232" s="36"/>
      <c r="L232" s="36"/>
      <c r="M232" s="36"/>
      <c r="N232" s="36"/>
      <c r="O232" s="36"/>
      <c r="P232" s="36"/>
      <c r="Q232" s="36"/>
      <c r="R232" s="36"/>
      <c r="S232" s="36"/>
      <c r="T232" s="36"/>
      <c r="U232" s="36"/>
    </row>
    <row r="233" spans="2:21">
      <c r="B233" s="36" t="s">
        <v>2665</v>
      </c>
      <c r="C233" s="36"/>
      <c r="D233" s="36"/>
      <c r="E233" s="36"/>
      <c r="F233" s="36"/>
      <c r="G233" s="36"/>
      <c r="H233" s="36"/>
      <c r="I233" s="36"/>
      <c r="J233" s="36"/>
      <c r="K233" s="36"/>
      <c r="L233" s="36"/>
      <c r="M233" s="36"/>
      <c r="N233" s="36"/>
      <c r="O233" s="36"/>
      <c r="P233" s="36"/>
      <c r="Q233" s="36"/>
      <c r="R233" s="36"/>
      <c r="S233" s="36"/>
      <c r="T233" s="36"/>
      <c r="U233" s="36"/>
    </row>
    <row r="234" spans="2:21">
      <c r="B234" s="36" t="s">
        <v>2664</v>
      </c>
      <c r="C234" s="36"/>
      <c r="D234" s="36"/>
      <c r="E234" s="36"/>
      <c r="F234" s="36"/>
      <c r="G234" s="36"/>
      <c r="H234" s="36"/>
      <c r="I234" s="36"/>
      <c r="J234" s="36"/>
      <c r="K234" s="36"/>
      <c r="L234" s="36"/>
      <c r="M234" s="36"/>
      <c r="N234" s="36"/>
      <c r="O234" s="36"/>
      <c r="P234" s="36"/>
      <c r="Q234" s="36"/>
      <c r="R234" s="36"/>
      <c r="S234" s="36"/>
      <c r="T234" s="36"/>
      <c r="U234" s="36"/>
    </row>
    <row r="235" spans="2:21">
      <c r="B235" s="36"/>
      <c r="C235" s="36"/>
      <c r="D235" s="36"/>
      <c r="E235" s="36"/>
      <c r="F235" s="36"/>
      <c r="G235" s="36"/>
      <c r="H235" s="36"/>
      <c r="I235" s="36"/>
      <c r="J235" s="36"/>
      <c r="K235" s="36"/>
      <c r="L235" s="36"/>
      <c r="M235" s="36"/>
      <c r="N235" s="36"/>
      <c r="O235" s="36"/>
      <c r="P235" s="36"/>
      <c r="Q235" s="36"/>
      <c r="R235" s="36"/>
      <c r="S235" s="36"/>
      <c r="T235" s="36"/>
      <c r="U235" s="36"/>
    </row>
    <row r="236" spans="2:21">
      <c r="B236" s="36" t="s">
        <v>2663</v>
      </c>
      <c r="C236" s="36"/>
      <c r="D236" s="36"/>
      <c r="E236" s="36"/>
      <c r="F236" s="36"/>
      <c r="G236" s="36"/>
      <c r="H236" s="36"/>
      <c r="I236" s="36"/>
      <c r="J236" s="36"/>
      <c r="K236" s="36"/>
      <c r="L236" s="36"/>
      <c r="M236" s="36"/>
      <c r="N236" s="36"/>
      <c r="O236" s="36"/>
      <c r="P236" s="36"/>
      <c r="Q236" s="36"/>
      <c r="S236" s="36"/>
      <c r="T236" s="36"/>
      <c r="U236" s="36"/>
    </row>
    <row r="237" spans="2:21">
      <c r="B237" s="36" t="s">
        <v>2662</v>
      </c>
      <c r="C237" s="36"/>
      <c r="D237" s="36"/>
      <c r="E237" s="36"/>
      <c r="F237" s="36"/>
      <c r="G237" s="36"/>
      <c r="H237" s="36"/>
      <c r="I237" s="36"/>
      <c r="J237" s="36"/>
      <c r="K237" s="36"/>
      <c r="L237" s="36"/>
      <c r="M237" s="36"/>
      <c r="N237" s="36"/>
      <c r="O237" s="36"/>
      <c r="P237" s="36"/>
      <c r="Q237" s="36"/>
      <c r="S237" s="36"/>
      <c r="T237" s="36"/>
      <c r="U237" s="36"/>
    </row>
    <row r="238" spans="2:21">
      <c r="B238" s="36" t="s">
        <v>2661</v>
      </c>
      <c r="C238" s="36"/>
      <c r="D238" s="36"/>
      <c r="E238" s="36"/>
      <c r="F238" s="36"/>
      <c r="G238" s="36"/>
      <c r="H238" s="36"/>
      <c r="I238" s="36"/>
      <c r="J238" s="36"/>
      <c r="K238" s="36"/>
      <c r="L238" s="36"/>
      <c r="M238" s="36"/>
      <c r="N238" s="36"/>
      <c r="O238" s="36"/>
      <c r="P238" s="36"/>
      <c r="Q238" s="36"/>
      <c r="S238" s="36"/>
      <c r="T238" s="36"/>
      <c r="U238" s="36"/>
    </row>
    <row r="239" spans="2:21">
      <c r="B239" s="36"/>
      <c r="C239" s="36"/>
      <c r="D239" s="36"/>
      <c r="E239" s="36"/>
      <c r="F239" s="36"/>
      <c r="G239" s="36"/>
      <c r="H239" s="36"/>
      <c r="I239" s="36"/>
      <c r="J239" s="36"/>
      <c r="K239" s="36"/>
      <c r="L239" s="36"/>
      <c r="M239" s="36"/>
      <c r="N239" s="36"/>
      <c r="O239" s="36"/>
      <c r="P239" s="36"/>
      <c r="Q239" s="36"/>
    </row>
    <row r="240" spans="2:21">
      <c r="B240" s="36"/>
      <c r="C240" s="36"/>
      <c r="D240" s="36"/>
      <c r="E240" s="36"/>
      <c r="F240" s="36"/>
      <c r="G240" s="36"/>
      <c r="H240" s="36"/>
      <c r="I240" s="36"/>
      <c r="J240" s="36"/>
      <c r="K240" s="36"/>
      <c r="L240" s="36"/>
      <c r="M240" s="36"/>
      <c r="N240" s="36"/>
      <c r="O240" s="36"/>
      <c r="P240" s="36"/>
      <c r="Q240" s="36"/>
    </row>
    <row r="241" spans="2:17">
      <c r="B241" s="1" t="s">
        <v>2559</v>
      </c>
      <c r="C241" s="36"/>
      <c r="D241" s="36"/>
      <c r="E241" s="36"/>
      <c r="F241" s="36"/>
      <c r="G241" s="36"/>
      <c r="H241" s="36"/>
      <c r="I241" s="36"/>
      <c r="J241" s="36"/>
      <c r="K241" s="36"/>
      <c r="L241" s="36"/>
      <c r="M241" s="36"/>
      <c r="N241" s="36"/>
      <c r="O241" s="36"/>
      <c r="P241" s="36"/>
      <c r="Q241" s="36"/>
    </row>
    <row r="242" spans="2:17">
      <c r="B242" s="36" t="s">
        <v>2660</v>
      </c>
      <c r="C242" s="36"/>
      <c r="D242" s="36"/>
      <c r="E242" s="36"/>
      <c r="F242" s="36"/>
      <c r="G242" s="36"/>
      <c r="H242" s="36"/>
      <c r="I242" s="36"/>
      <c r="J242" s="36"/>
      <c r="K242" s="36"/>
      <c r="L242" s="36"/>
      <c r="M242" s="36"/>
      <c r="N242" s="36"/>
      <c r="O242" s="36"/>
      <c r="P242" s="36"/>
      <c r="Q242" s="36"/>
    </row>
    <row r="243" spans="2:17">
      <c r="B243" s="36" t="s">
        <v>2659</v>
      </c>
      <c r="C243" s="36"/>
      <c r="D243" s="36"/>
      <c r="E243" s="36"/>
      <c r="F243" s="36"/>
      <c r="G243" s="36"/>
      <c r="H243" s="36"/>
      <c r="I243" s="36"/>
      <c r="J243" s="36"/>
      <c r="K243" s="36"/>
      <c r="L243" s="36"/>
      <c r="M243" s="36"/>
      <c r="N243" s="36"/>
      <c r="O243" s="36"/>
      <c r="P243" s="36"/>
      <c r="Q243" s="36"/>
    </row>
    <row r="244" spans="2:17">
      <c r="B244" s="36" t="s">
        <v>2658</v>
      </c>
      <c r="C244" s="36"/>
      <c r="D244" s="36"/>
      <c r="E244" s="36"/>
      <c r="F244" s="36"/>
      <c r="G244" s="36"/>
      <c r="H244" s="36"/>
      <c r="I244" s="36"/>
      <c r="J244" s="36"/>
      <c r="K244" s="36"/>
      <c r="L244" s="36"/>
      <c r="M244" s="36"/>
      <c r="N244" s="36"/>
      <c r="O244" s="36"/>
      <c r="P244" s="36"/>
      <c r="Q244" s="36"/>
    </row>
    <row r="245" spans="2:17">
      <c r="B245" s="36" t="s">
        <v>2657</v>
      </c>
      <c r="C245" s="36"/>
      <c r="D245" s="36"/>
      <c r="E245" s="36"/>
      <c r="F245" s="36"/>
      <c r="G245" s="36"/>
      <c r="H245" s="36"/>
      <c r="I245" s="36"/>
      <c r="J245" s="36"/>
      <c r="K245" s="36"/>
      <c r="L245" s="36"/>
      <c r="M245" s="36"/>
      <c r="N245" s="36"/>
      <c r="O245" s="36"/>
      <c r="P245" s="36"/>
      <c r="Q245" s="36"/>
    </row>
    <row r="246" spans="2:17">
      <c r="B246" s="36"/>
      <c r="C246" s="36"/>
      <c r="D246" s="36"/>
      <c r="E246" s="36"/>
      <c r="F246" s="36"/>
      <c r="G246" s="36"/>
      <c r="H246" s="36"/>
      <c r="I246" s="36"/>
      <c r="J246" s="36"/>
      <c r="K246" s="36"/>
      <c r="L246" s="36"/>
      <c r="M246" s="36"/>
      <c r="N246" s="36"/>
      <c r="O246" s="36"/>
      <c r="P246" s="36"/>
      <c r="Q246" s="36"/>
    </row>
    <row r="247" spans="2:17">
      <c r="B247" s="36" t="s">
        <v>2656</v>
      </c>
      <c r="C247" s="36"/>
      <c r="D247" s="36"/>
      <c r="E247" s="36"/>
      <c r="F247" s="36"/>
      <c r="G247" s="36"/>
      <c r="H247" s="36"/>
      <c r="I247" s="36"/>
      <c r="J247" s="36"/>
      <c r="K247" s="36"/>
      <c r="L247" s="36"/>
      <c r="M247" s="36"/>
      <c r="N247" s="36"/>
      <c r="O247" s="36"/>
      <c r="P247" s="36"/>
      <c r="Q247" s="36"/>
    </row>
    <row r="248" spans="2:17">
      <c r="B248" s="36" t="s">
        <v>2655</v>
      </c>
      <c r="C248" s="36"/>
      <c r="D248" s="36"/>
      <c r="E248" s="36"/>
      <c r="F248" s="36"/>
      <c r="G248" s="36"/>
      <c r="H248" s="36"/>
      <c r="I248" s="36"/>
      <c r="J248" s="36"/>
      <c r="K248" s="36"/>
      <c r="L248" s="36"/>
      <c r="M248" s="36"/>
      <c r="N248" s="36"/>
      <c r="O248" s="36"/>
      <c r="P248" s="36"/>
      <c r="Q248" s="36"/>
    </row>
    <row r="249" spans="2:17">
      <c r="B249" s="36" t="s">
        <v>2654</v>
      </c>
      <c r="C249" s="36"/>
      <c r="D249" s="36"/>
      <c r="E249" s="36"/>
      <c r="F249" s="36"/>
      <c r="G249" s="36"/>
      <c r="H249" s="36"/>
      <c r="I249" s="36"/>
      <c r="J249" s="36"/>
      <c r="K249" s="36"/>
      <c r="L249" s="36"/>
      <c r="M249" s="36"/>
      <c r="N249" s="36"/>
      <c r="O249" s="36"/>
      <c r="P249" s="36"/>
      <c r="Q249" s="36"/>
    </row>
    <row r="250" spans="2:17">
      <c r="B250" s="36" t="s">
        <v>2653</v>
      </c>
      <c r="C250" s="36"/>
      <c r="D250" s="36"/>
      <c r="E250" s="36"/>
      <c r="F250" s="36"/>
      <c r="G250" s="36"/>
      <c r="H250" s="36"/>
      <c r="I250" s="36"/>
      <c r="J250" s="36"/>
      <c r="K250" s="36"/>
      <c r="L250" s="36"/>
      <c r="M250" s="36"/>
      <c r="N250" s="36"/>
      <c r="O250" s="36"/>
      <c r="P250" s="36"/>
      <c r="Q250" s="36"/>
    </row>
    <row r="253" spans="2:17" s="20" customFormat="1">
      <c r="B253" s="21" t="s">
        <v>2652</v>
      </c>
    </row>
    <row r="254" spans="2:17">
      <c r="B254" s="36" t="s">
        <v>2651</v>
      </c>
      <c r="C254" s="36"/>
      <c r="D254" s="36"/>
      <c r="E254" s="36"/>
      <c r="F254" s="36"/>
      <c r="G254" s="36"/>
      <c r="H254" s="36"/>
      <c r="I254" s="36"/>
      <c r="J254" s="36"/>
      <c r="K254" s="36"/>
      <c r="L254" s="36"/>
      <c r="M254" s="36"/>
      <c r="N254" s="36"/>
      <c r="O254" s="36"/>
      <c r="P254" s="36"/>
      <c r="Q254" s="36"/>
    </row>
    <row r="255" spans="2:17">
      <c r="B255" s="36" t="s">
        <v>2650</v>
      </c>
      <c r="C255" s="36"/>
      <c r="D255" s="36"/>
      <c r="E255" s="36"/>
      <c r="F255" s="36"/>
      <c r="G255" s="36"/>
      <c r="H255" s="36"/>
      <c r="I255" s="36"/>
      <c r="J255" s="36"/>
      <c r="K255" s="36"/>
      <c r="L255" s="36"/>
      <c r="M255" s="36"/>
      <c r="N255" s="36"/>
      <c r="O255" s="36"/>
      <c r="P255" s="36"/>
      <c r="Q255" s="36"/>
    </row>
    <row r="256" spans="2:17">
      <c r="B256" s="36" t="s">
        <v>2649</v>
      </c>
      <c r="C256" s="36"/>
      <c r="D256" s="36"/>
      <c r="E256" s="36"/>
      <c r="F256" s="36"/>
      <c r="G256" s="36"/>
      <c r="H256" s="36"/>
      <c r="I256" s="36"/>
      <c r="J256" s="36"/>
      <c r="K256" s="36"/>
      <c r="L256" s="36"/>
      <c r="M256" s="36"/>
      <c r="N256" s="36"/>
      <c r="O256" s="36"/>
      <c r="P256" s="36"/>
    </row>
    <row r="257" spans="2:16">
      <c r="B257" s="36"/>
      <c r="C257" s="36"/>
      <c r="D257" s="36"/>
      <c r="E257" s="36"/>
      <c r="F257" s="36"/>
      <c r="G257" s="36"/>
      <c r="H257" s="36"/>
      <c r="I257" s="36"/>
      <c r="J257" s="36"/>
      <c r="K257" s="36"/>
      <c r="L257" s="36"/>
      <c r="M257" s="36"/>
      <c r="N257" s="36"/>
      <c r="O257" s="36"/>
      <c r="P257" s="36"/>
    </row>
    <row r="258" spans="2:16">
      <c r="B258" s="36"/>
      <c r="C258" s="36"/>
      <c r="D258" s="36"/>
      <c r="E258" s="36"/>
      <c r="F258" s="36"/>
      <c r="G258" s="36"/>
      <c r="H258" s="36"/>
      <c r="I258" s="36"/>
      <c r="J258" s="36"/>
      <c r="K258" s="36"/>
      <c r="L258" s="36"/>
      <c r="M258" s="36"/>
      <c r="N258" s="36"/>
      <c r="O258" s="36"/>
      <c r="P258" s="36"/>
    </row>
    <row r="259" spans="2:16">
      <c r="B259" s="36" t="s">
        <v>2648</v>
      </c>
      <c r="C259" s="36"/>
      <c r="D259" s="36"/>
      <c r="E259" s="36"/>
      <c r="F259" s="36"/>
      <c r="G259" s="36"/>
      <c r="H259" s="36"/>
      <c r="I259" s="36"/>
      <c r="J259" s="36"/>
      <c r="K259" s="36"/>
      <c r="L259" s="36"/>
      <c r="M259" s="36"/>
      <c r="N259" s="36"/>
      <c r="O259" s="36"/>
      <c r="P259" s="36"/>
    </row>
    <row r="260" spans="2:16">
      <c r="B260" s="172" t="s">
        <v>2459</v>
      </c>
      <c r="C260" s="172"/>
      <c r="D260" s="171">
        <v>43466</v>
      </c>
      <c r="E260" s="171">
        <v>43831</v>
      </c>
      <c r="F260" s="171">
        <v>44197</v>
      </c>
      <c r="G260" s="171">
        <v>44562</v>
      </c>
      <c r="H260" s="171">
        <v>44927</v>
      </c>
      <c r="I260" s="36"/>
      <c r="J260" s="36"/>
      <c r="K260" s="36"/>
      <c r="L260" s="36"/>
      <c r="M260" s="36"/>
      <c r="N260" s="36"/>
      <c r="O260" s="36"/>
      <c r="P260" s="36"/>
    </row>
    <row r="261" spans="2:16">
      <c r="B261" s="159"/>
      <c r="C261" s="159"/>
      <c r="D261" s="158"/>
      <c r="E261" s="158"/>
      <c r="F261" s="158"/>
      <c r="G261" s="158"/>
      <c r="H261" s="158"/>
      <c r="I261" s="36"/>
      <c r="J261" s="36"/>
      <c r="K261" s="36"/>
      <c r="L261" s="36"/>
      <c r="M261" s="36"/>
      <c r="N261" s="36"/>
      <c r="O261" s="36"/>
      <c r="P261" s="36"/>
    </row>
    <row r="262" spans="2:16">
      <c r="B262" s="164" t="s">
        <v>2296</v>
      </c>
      <c r="C262" s="164"/>
      <c r="D262" s="163">
        <v>167024.92000000001</v>
      </c>
      <c r="E262" s="163">
        <v>136052.46</v>
      </c>
      <c r="F262" s="163">
        <v>179327.76</v>
      </c>
      <c r="G262" s="163">
        <v>215637.95</v>
      </c>
      <c r="H262" s="163">
        <v>267641.2</v>
      </c>
      <c r="I262" s="36"/>
      <c r="J262" s="36"/>
      <c r="K262" s="36"/>
      <c r="L262" s="36"/>
      <c r="M262" s="36"/>
      <c r="N262" s="36"/>
      <c r="O262" s="36"/>
      <c r="P262" s="36"/>
    </row>
    <row r="263" spans="2:16">
      <c r="B263" s="155" t="s">
        <v>2279</v>
      </c>
      <c r="C263" s="155"/>
      <c r="D263" s="162">
        <v>3.8899999999999997E-2</v>
      </c>
      <c r="E263" s="162">
        <v>-0.18540000000000001</v>
      </c>
      <c r="F263" s="162">
        <v>0.31809999999999999</v>
      </c>
      <c r="G263" s="162">
        <v>0.20250000000000001</v>
      </c>
      <c r="H263" s="162">
        <v>0.2412</v>
      </c>
      <c r="I263" s="36"/>
      <c r="J263" s="36"/>
      <c r="K263" s="36"/>
      <c r="L263" s="36"/>
      <c r="M263" s="36"/>
      <c r="N263" s="36"/>
      <c r="O263" s="36"/>
      <c r="P263" s="36"/>
    </row>
    <row r="264" spans="2:16">
      <c r="B264" s="166" t="s">
        <v>2288</v>
      </c>
      <c r="C264" s="166"/>
      <c r="D264" s="165">
        <v>19412.09</v>
      </c>
      <c r="E264" s="165">
        <v>10947.22</v>
      </c>
      <c r="F264" s="165">
        <v>16731.349999999999</v>
      </c>
      <c r="G264" s="165">
        <v>34888</v>
      </c>
      <c r="H264" s="165"/>
      <c r="I264" s="36"/>
      <c r="J264" s="36"/>
      <c r="K264" s="36"/>
      <c r="L264" s="36"/>
      <c r="M264" s="36"/>
      <c r="N264" s="36"/>
      <c r="O264" s="36"/>
      <c r="P264" s="36"/>
    </row>
    <row r="265" spans="2:16">
      <c r="B265" s="155" t="s">
        <v>2287</v>
      </c>
      <c r="C265" s="155"/>
      <c r="D265" s="162">
        <v>0.1162</v>
      </c>
      <c r="E265" s="162">
        <v>8.0500000000000002E-2</v>
      </c>
      <c r="F265" s="162">
        <v>9.3299999999999994E-2</v>
      </c>
      <c r="G265" s="162">
        <v>0.1618</v>
      </c>
      <c r="H265" s="162"/>
      <c r="I265" s="36"/>
      <c r="J265" s="36"/>
      <c r="K265" s="36"/>
      <c r="L265" s="36"/>
      <c r="M265" s="36"/>
      <c r="N265" s="36"/>
      <c r="O265" s="36"/>
      <c r="P265" s="36"/>
    </row>
    <row r="266" spans="2:16">
      <c r="B266" s="164" t="s">
        <v>2286</v>
      </c>
      <c r="C266" s="164"/>
      <c r="D266" s="163">
        <v>4897.13</v>
      </c>
      <c r="E266" s="163">
        <v>-2504.36</v>
      </c>
      <c r="F266" s="163">
        <v>714.56</v>
      </c>
      <c r="G266" s="163">
        <v>19412.16</v>
      </c>
      <c r="H266" s="163">
        <v>36118.620000000003</v>
      </c>
      <c r="I266" s="36"/>
      <c r="J266" s="36"/>
      <c r="K266" s="36"/>
      <c r="L266" s="36"/>
      <c r="M266" s="36"/>
      <c r="N266" s="36"/>
      <c r="O266" s="36"/>
      <c r="P266" s="36"/>
    </row>
    <row r="267" spans="2:16">
      <c r="B267" s="155" t="s">
        <v>2285</v>
      </c>
      <c r="C267" s="155"/>
      <c r="D267" s="162">
        <v>2.93E-2</v>
      </c>
      <c r="E267" s="162">
        <v>-1.84E-2</v>
      </c>
      <c r="F267" s="162">
        <v>4.0000000000000001E-3</v>
      </c>
      <c r="G267" s="162">
        <v>0.09</v>
      </c>
      <c r="H267" s="162">
        <v>0.13500000000000001</v>
      </c>
      <c r="I267" s="36"/>
      <c r="J267" s="36"/>
      <c r="K267" s="36"/>
      <c r="L267" s="36"/>
      <c r="M267" s="36"/>
      <c r="N267" s="36"/>
      <c r="O267" s="36"/>
      <c r="P267" s="36"/>
    </row>
    <row r="268" spans="2:16">
      <c r="B268" s="155" t="s">
        <v>2279</v>
      </c>
      <c r="C268" s="155"/>
      <c r="D268" s="162">
        <v>-0.45100000000000001</v>
      </c>
      <c r="E268" s="162" t="s">
        <v>2277</v>
      </c>
      <c r="F268" s="162" t="s">
        <v>2278</v>
      </c>
      <c r="G268" s="162">
        <v>26.166599999999999</v>
      </c>
      <c r="H268" s="162">
        <v>0.86060000000000003</v>
      </c>
      <c r="I268" s="36"/>
      <c r="J268" s="36"/>
      <c r="K268" s="36"/>
      <c r="L268" s="36"/>
      <c r="M268" s="36"/>
      <c r="N268" s="36"/>
      <c r="O268" s="36"/>
      <c r="P268" s="36"/>
    </row>
    <row r="269" spans="2:16">
      <c r="B269" s="166" t="s">
        <v>2284</v>
      </c>
      <c r="C269" s="166"/>
      <c r="D269" s="165">
        <v>10550.01</v>
      </c>
      <c r="E269" s="165">
        <v>2692.66</v>
      </c>
      <c r="F269" s="165">
        <v>5764.48</v>
      </c>
      <c r="G269" s="165">
        <v>24188.1</v>
      </c>
      <c r="H269" s="165"/>
      <c r="I269" s="36"/>
      <c r="J269" s="36"/>
      <c r="K269" s="36"/>
      <c r="L269" s="36"/>
      <c r="M269" s="36"/>
      <c r="N269" s="36"/>
      <c r="O269" s="36"/>
      <c r="P269" s="36"/>
    </row>
    <row r="270" spans="2:16">
      <c r="B270" s="155" t="s">
        <v>2283</v>
      </c>
      <c r="C270" s="155"/>
      <c r="D270" s="162">
        <v>6.3200000000000006E-2</v>
      </c>
      <c r="E270" s="162">
        <v>1.9800000000000002E-2</v>
      </c>
      <c r="F270" s="162">
        <v>3.2099999999999997E-2</v>
      </c>
      <c r="G270" s="162">
        <v>0.11219999999999999</v>
      </c>
      <c r="H270" s="162"/>
      <c r="I270" s="36"/>
      <c r="J270" s="36"/>
      <c r="K270" s="36"/>
      <c r="L270" s="36"/>
      <c r="M270" s="36"/>
      <c r="N270" s="36"/>
      <c r="O270" s="36"/>
      <c r="P270" s="36"/>
    </row>
    <row r="271" spans="2:16">
      <c r="B271" s="166" t="s">
        <v>2282</v>
      </c>
      <c r="C271" s="166"/>
      <c r="D271" s="165">
        <v>5546.58</v>
      </c>
      <c r="E271" s="165">
        <v>-4830.1099999999997</v>
      </c>
      <c r="F271" s="165">
        <v>1124.02</v>
      </c>
      <c r="G271" s="165">
        <v>13685.58</v>
      </c>
      <c r="H271" s="165">
        <v>34165.760000000002</v>
      </c>
      <c r="I271" s="36"/>
      <c r="J271" s="36"/>
      <c r="K271" s="36"/>
      <c r="L271" s="36"/>
      <c r="M271" s="36"/>
      <c r="N271" s="36"/>
      <c r="O271" s="36"/>
      <c r="P271" s="36"/>
    </row>
    <row r="272" spans="2:16">
      <c r="B272" s="164" t="s">
        <v>2281</v>
      </c>
      <c r="C272" s="164"/>
      <c r="D272" s="163">
        <v>4299.3</v>
      </c>
      <c r="E272" s="163">
        <v>-4334.67</v>
      </c>
      <c r="F272" s="163">
        <v>745.66</v>
      </c>
      <c r="G272" s="163">
        <v>10881.15</v>
      </c>
      <c r="H272" s="163">
        <v>26319.89</v>
      </c>
      <c r="I272" s="36"/>
      <c r="J272" s="36"/>
      <c r="K272" s="36"/>
      <c r="L272" s="36"/>
      <c r="M272" s="36"/>
      <c r="N272" s="36"/>
      <c r="O272" s="36"/>
      <c r="P272" s="36"/>
    </row>
    <row r="273" spans="2:16">
      <c r="B273" s="155" t="s">
        <v>2280</v>
      </c>
      <c r="C273" s="155"/>
      <c r="D273" s="162">
        <v>2.5700000000000001E-2</v>
      </c>
      <c r="E273" s="162">
        <v>-3.1899999999999998E-2</v>
      </c>
      <c r="F273" s="162">
        <v>4.1999999999999997E-3</v>
      </c>
      <c r="G273" s="162">
        <v>5.0500000000000003E-2</v>
      </c>
      <c r="H273" s="162">
        <v>9.8299999999999998E-2</v>
      </c>
      <c r="I273" s="36"/>
      <c r="J273" s="36"/>
      <c r="K273" s="36"/>
      <c r="L273" s="36"/>
      <c r="M273" s="36"/>
      <c r="N273" s="36"/>
      <c r="O273" s="36"/>
      <c r="P273" s="36"/>
    </row>
    <row r="274" spans="2:16">
      <c r="B274" s="155" t="s">
        <v>2279</v>
      </c>
      <c r="C274" s="155"/>
      <c r="D274" s="162">
        <v>-0.1905</v>
      </c>
      <c r="E274" s="162" t="s">
        <v>2277</v>
      </c>
      <c r="F274" s="162" t="s">
        <v>2278</v>
      </c>
      <c r="G274" s="162">
        <v>13.592599999999999</v>
      </c>
      <c r="H274" s="162">
        <v>1.4189000000000001</v>
      </c>
      <c r="I274" s="36"/>
      <c r="J274" s="36"/>
      <c r="K274" s="36"/>
      <c r="L274" s="36"/>
      <c r="M274" s="36"/>
      <c r="N274" s="36"/>
      <c r="O274" s="36"/>
      <c r="P274" s="36"/>
    </row>
    <row r="275" spans="2:16">
      <c r="B275" s="161" t="s">
        <v>2275</v>
      </c>
      <c r="C275" s="161"/>
      <c r="D275" s="160">
        <v>4192.91</v>
      </c>
      <c r="E275" s="160">
        <v>-4433.57</v>
      </c>
      <c r="F275" s="160">
        <v>747.31</v>
      </c>
      <c r="G275" s="160">
        <v>10806.1</v>
      </c>
      <c r="H275" s="160"/>
      <c r="I275" s="36"/>
      <c r="J275" s="36"/>
      <c r="K275" s="36"/>
      <c r="L275" s="36"/>
      <c r="M275" s="36"/>
      <c r="N275" s="36"/>
      <c r="O275" s="36"/>
      <c r="P275" s="36"/>
    </row>
    <row r="276" spans="2:16">
      <c r="B276" s="174"/>
      <c r="C276" s="174"/>
      <c r="D276" s="173"/>
      <c r="E276" s="173"/>
      <c r="F276" s="173"/>
      <c r="G276" s="173"/>
      <c r="H276" s="173"/>
      <c r="I276" s="36"/>
      <c r="J276" s="36"/>
      <c r="K276" s="36"/>
      <c r="L276" s="36"/>
      <c r="M276" s="36"/>
      <c r="N276" s="36"/>
      <c r="O276" s="36"/>
      <c r="P276" s="36"/>
    </row>
    <row r="277" spans="2:16">
      <c r="B277" s="185" t="s">
        <v>2570</v>
      </c>
      <c r="C277" s="159"/>
      <c r="D277" s="158"/>
      <c r="E277" s="158"/>
      <c r="F277" s="158"/>
      <c r="G277" s="158"/>
      <c r="H277" s="158"/>
      <c r="I277" s="36"/>
      <c r="J277" s="36"/>
      <c r="K277" s="36"/>
      <c r="L277" s="36"/>
      <c r="M277" s="36"/>
      <c r="N277" s="36"/>
      <c r="O277" s="36"/>
      <c r="P277" s="36"/>
    </row>
    <row r="278" spans="2:16">
      <c r="B278" s="155" t="s">
        <v>2647</v>
      </c>
      <c r="C278" s="36"/>
      <c r="D278" s="36"/>
      <c r="E278" s="36"/>
      <c r="F278" s="36"/>
      <c r="G278" s="36"/>
      <c r="H278" s="36"/>
      <c r="I278" s="36"/>
      <c r="J278" s="36"/>
      <c r="K278" s="36"/>
      <c r="L278" s="36"/>
      <c r="M278" s="36"/>
      <c r="N278" s="36"/>
      <c r="O278" s="36"/>
      <c r="P278" s="36"/>
    </row>
    <row r="279" spans="2:16">
      <c r="B279" s="155" t="s">
        <v>2646</v>
      </c>
      <c r="C279" s="36"/>
      <c r="D279" s="36"/>
      <c r="E279" s="36"/>
      <c r="F279" s="36"/>
      <c r="G279" s="36"/>
      <c r="H279" s="36"/>
      <c r="I279" s="36"/>
      <c r="J279" s="36"/>
      <c r="K279" s="36"/>
      <c r="L279" s="36"/>
      <c r="M279" s="36"/>
      <c r="N279" s="36"/>
      <c r="O279" s="36"/>
      <c r="P279" s="36"/>
    </row>
    <row r="280" spans="2:16">
      <c r="B280" s="36" t="s">
        <v>2645</v>
      </c>
      <c r="C280" s="36"/>
      <c r="D280" s="36"/>
      <c r="E280" s="36"/>
      <c r="F280" s="36"/>
      <c r="G280" s="36"/>
      <c r="H280" s="36"/>
      <c r="I280" s="36"/>
      <c r="J280" s="36"/>
      <c r="K280" s="36"/>
      <c r="L280" s="36"/>
      <c r="M280" s="36"/>
      <c r="N280" s="36"/>
      <c r="O280" s="36"/>
      <c r="P280" s="36"/>
    </row>
    <row r="281" spans="2:16">
      <c r="B281" s="36" t="s">
        <v>2644</v>
      </c>
      <c r="C281" s="36"/>
      <c r="D281" s="36"/>
      <c r="E281" s="36"/>
      <c r="F281" s="36"/>
      <c r="G281" s="36"/>
      <c r="H281" s="36"/>
      <c r="I281" s="36"/>
      <c r="J281" s="36"/>
      <c r="K281" s="36"/>
      <c r="L281" s="36"/>
      <c r="M281" s="36"/>
      <c r="N281" s="36"/>
      <c r="O281" s="36"/>
      <c r="P281" s="36"/>
    </row>
    <row r="282" spans="2:16">
      <c r="B282" s="36" t="s">
        <v>2643</v>
      </c>
      <c r="C282" s="36"/>
      <c r="D282" s="36"/>
      <c r="E282" s="36"/>
      <c r="F282" s="36"/>
      <c r="G282" s="36"/>
      <c r="H282" s="36"/>
      <c r="I282" s="36"/>
      <c r="J282" s="36"/>
      <c r="K282" s="36"/>
      <c r="L282" s="36"/>
      <c r="M282" s="36"/>
      <c r="N282" s="36"/>
      <c r="O282" s="36"/>
      <c r="P282" s="36"/>
    </row>
    <row r="283" spans="2:16">
      <c r="B283" s="36"/>
      <c r="C283" s="36"/>
      <c r="D283" s="36"/>
      <c r="E283" s="36"/>
      <c r="F283" s="36"/>
      <c r="G283" s="36"/>
      <c r="H283" s="36"/>
      <c r="I283" s="36"/>
      <c r="J283" s="36"/>
      <c r="K283" s="36"/>
      <c r="L283" s="36"/>
      <c r="M283" s="36"/>
      <c r="N283" s="36"/>
      <c r="O283" s="36"/>
      <c r="P283" s="36"/>
    </row>
    <row r="284" spans="2:16">
      <c r="B284" s="36"/>
      <c r="C284" s="36"/>
      <c r="D284" s="36"/>
      <c r="E284" s="36"/>
      <c r="F284" s="36"/>
      <c r="G284" s="36"/>
      <c r="H284" s="36"/>
      <c r="I284" s="36"/>
      <c r="J284" s="36"/>
      <c r="K284" s="36"/>
      <c r="L284" s="36"/>
      <c r="M284" s="36"/>
      <c r="N284" s="36"/>
      <c r="O284" s="36"/>
      <c r="P284" s="36"/>
    </row>
    <row r="285" spans="2:16">
      <c r="B285" s="1" t="s">
        <v>2453</v>
      </c>
      <c r="C285" s="36"/>
      <c r="D285" s="36"/>
      <c r="E285" s="36"/>
      <c r="F285" s="36"/>
      <c r="G285" s="36"/>
      <c r="H285" s="36"/>
      <c r="I285" s="36"/>
      <c r="J285" s="36"/>
      <c r="K285" s="36"/>
      <c r="L285" s="36"/>
      <c r="M285" s="36"/>
      <c r="N285" s="36"/>
      <c r="O285" s="36"/>
      <c r="P285" s="36"/>
    </row>
    <row r="286" spans="2:16">
      <c r="B286" s="36" t="s">
        <v>2642</v>
      </c>
      <c r="C286" s="36"/>
      <c r="D286" s="36"/>
      <c r="E286" s="36"/>
      <c r="F286" s="36"/>
      <c r="G286" s="36"/>
      <c r="H286" s="36"/>
      <c r="I286" s="36"/>
      <c r="J286" s="36"/>
      <c r="K286" s="36"/>
      <c r="L286" s="36"/>
      <c r="M286" s="36"/>
      <c r="N286" s="36"/>
      <c r="O286" s="36"/>
      <c r="P286" s="36"/>
    </row>
    <row r="287" spans="2:16">
      <c r="B287" s="36" t="s">
        <v>2641</v>
      </c>
      <c r="C287" s="36"/>
      <c r="D287" s="36"/>
      <c r="E287" s="36"/>
      <c r="F287" s="36"/>
      <c r="G287" s="36"/>
      <c r="H287" s="36"/>
      <c r="I287" s="36"/>
      <c r="J287" s="36"/>
      <c r="K287" s="36"/>
      <c r="L287" s="36"/>
      <c r="M287" s="36"/>
      <c r="N287" s="36"/>
      <c r="O287" s="36"/>
      <c r="P287" s="36"/>
    </row>
    <row r="288" spans="2:16">
      <c r="B288" s="36" t="s">
        <v>2640</v>
      </c>
      <c r="C288" s="36"/>
      <c r="D288" s="36"/>
      <c r="E288" s="36"/>
      <c r="F288" s="36"/>
      <c r="G288" s="36"/>
      <c r="H288" s="36"/>
      <c r="I288" s="36"/>
      <c r="J288" s="36"/>
      <c r="K288" s="36"/>
      <c r="L288" s="36"/>
      <c r="M288" s="36"/>
      <c r="N288" s="36"/>
      <c r="O288" s="36"/>
      <c r="P288" s="36"/>
    </row>
    <row r="289" spans="2:16">
      <c r="B289" s="36" t="s">
        <v>2639</v>
      </c>
      <c r="C289" s="36"/>
      <c r="D289" s="36"/>
      <c r="E289" s="36"/>
      <c r="F289" s="36"/>
      <c r="G289" s="36"/>
      <c r="H289" s="36"/>
      <c r="I289" s="36"/>
      <c r="J289" s="36"/>
      <c r="K289" s="36"/>
      <c r="L289" s="36"/>
      <c r="M289" s="36"/>
      <c r="N289" s="36"/>
      <c r="O289" s="36"/>
      <c r="P289" s="36"/>
    </row>
    <row r="290" spans="2:16">
      <c r="B290" s="36"/>
      <c r="C290" s="36"/>
      <c r="D290" s="36"/>
      <c r="E290" s="36"/>
      <c r="F290" s="36"/>
      <c r="G290" s="36"/>
      <c r="H290" s="36"/>
      <c r="I290" s="36"/>
      <c r="J290" s="36"/>
      <c r="K290" s="36"/>
      <c r="L290" s="36"/>
      <c r="M290" s="36"/>
      <c r="N290" s="36"/>
      <c r="O290" s="36"/>
      <c r="P290" s="36"/>
    </row>
    <row r="291" spans="2:16">
      <c r="B291" s="36" t="s">
        <v>2638</v>
      </c>
      <c r="C291" s="36"/>
      <c r="D291" s="36"/>
      <c r="E291" s="36"/>
      <c r="F291" s="36"/>
      <c r="G291" s="36"/>
      <c r="H291" s="36"/>
      <c r="I291" s="36"/>
      <c r="J291" s="36"/>
      <c r="K291" s="36"/>
      <c r="L291" s="36"/>
      <c r="M291" s="36"/>
      <c r="N291" s="36"/>
      <c r="O291" s="36"/>
      <c r="P291" s="36"/>
    </row>
    <row r="292" spans="2:16">
      <c r="B292" s="36" t="s">
        <v>2637</v>
      </c>
      <c r="C292" s="36"/>
      <c r="D292" s="36"/>
      <c r="E292" s="36"/>
      <c r="F292" s="36"/>
      <c r="G292" s="36"/>
      <c r="H292" s="36"/>
      <c r="I292" s="36"/>
      <c r="J292" s="36"/>
      <c r="K292" s="36"/>
      <c r="L292" s="36"/>
      <c r="M292" s="36"/>
      <c r="N292" s="36"/>
      <c r="O292" s="36"/>
      <c r="P292" s="36"/>
    </row>
    <row r="293" spans="2:16">
      <c r="B293" s="36" t="s">
        <v>2636</v>
      </c>
      <c r="C293" s="36"/>
      <c r="D293" s="36"/>
      <c r="E293" s="36"/>
      <c r="F293" s="36"/>
      <c r="G293" s="36"/>
      <c r="H293" s="36"/>
      <c r="I293" s="36"/>
      <c r="J293" s="36"/>
      <c r="K293" s="36"/>
      <c r="L293" s="36"/>
      <c r="M293" s="36"/>
      <c r="N293" s="36"/>
      <c r="O293" s="36"/>
      <c r="P293" s="36"/>
    </row>
    <row r="294" spans="2:16">
      <c r="B294" s="36" t="s">
        <v>2635</v>
      </c>
      <c r="C294" s="36"/>
      <c r="D294" s="36"/>
      <c r="E294" s="36"/>
      <c r="F294" s="36"/>
      <c r="G294" s="36"/>
      <c r="H294" s="36"/>
      <c r="I294" s="36"/>
      <c r="J294" s="36"/>
      <c r="K294" s="36"/>
      <c r="L294" s="36"/>
      <c r="M294" s="36"/>
      <c r="N294" s="36"/>
      <c r="O294" s="36"/>
      <c r="P294" s="36"/>
    </row>
    <row r="295" spans="2:16">
      <c r="B295" s="36"/>
      <c r="C295" s="36"/>
      <c r="D295" s="36"/>
      <c r="E295" s="36"/>
      <c r="F295" s="36"/>
      <c r="G295" s="36"/>
      <c r="H295" s="36"/>
      <c r="I295" s="36"/>
      <c r="J295" s="36"/>
      <c r="K295" s="36"/>
      <c r="L295" s="36"/>
      <c r="M295" s="36"/>
      <c r="N295" s="36"/>
      <c r="O295" s="36"/>
      <c r="P295" s="36"/>
    </row>
    <row r="296" spans="2:16">
      <c r="B296" s="1" t="s">
        <v>2559</v>
      </c>
      <c r="C296" s="36"/>
      <c r="D296" s="36"/>
      <c r="E296" s="36"/>
      <c r="F296" s="36"/>
      <c r="G296" s="36"/>
      <c r="H296" s="36"/>
      <c r="I296" s="36"/>
      <c r="J296" s="36"/>
      <c r="K296" s="36"/>
      <c r="L296" s="36"/>
      <c r="M296" s="36"/>
      <c r="N296" s="36"/>
      <c r="O296" s="36"/>
      <c r="P296" s="36"/>
    </row>
    <row r="297" spans="2:16">
      <c r="B297" s="36" t="s">
        <v>2634</v>
      </c>
      <c r="C297" s="36"/>
      <c r="D297" s="36"/>
      <c r="E297" s="36"/>
      <c r="F297" s="36"/>
      <c r="G297" s="36"/>
      <c r="H297" s="36"/>
      <c r="I297" s="36"/>
      <c r="J297" s="36"/>
      <c r="K297" s="36"/>
      <c r="L297" s="36"/>
      <c r="M297" s="36"/>
      <c r="N297" s="36"/>
      <c r="O297" s="36"/>
      <c r="P297" s="36"/>
    </row>
    <row r="298" spans="2:16">
      <c r="B298" s="36" t="s">
        <v>2633</v>
      </c>
      <c r="C298" s="36"/>
      <c r="D298" s="36"/>
      <c r="E298" s="36"/>
      <c r="F298" s="36"/>
      <c r="G298" s="36"/>
      <c r="H298" s="36"/>
      <c r="I298" s="36"/>
      <c r="J298" s="36"/>
      <c r="K298" s="36"/>
      <c r="L298" s="36"/>
      <c r="M298" s="36"/>
      <c r="N298" s="36"/>
      <c r="O298" s="36"/>
      <c r="P298" s="36"/>
    </row>
    <row r="299" spans="2:16">
      <c r="B299" s="36" t="s">
        <v>2632</v>
      </c>
      <c r="C299" s="36"/>
      <c r="D299" s="36"/>
      <c r="E299" s="36"/>
      <c r="F299" s="36"/>
      <c r="G299" s="36"/>
      <c r="H299" s="36"/>
      <c r="I299" s="36"/>
      <c r="J299" s="36"/>
      <c r="K299" s="36"/>
      <c r="L299" s="36"/>
      <c r="M299" s="36"/>
      <c r="N299" s="36"/>
      <c r="O299" s="36"/>
      <c r="P299" s="36"/>
    </row>
    <row r="300" spans="2:16">
      <c r="B300" s="36"/>
      <c r="C300" s="36"/>
      <c r="D300" s="36"/>
      <c r="E300" s="36"/>
      <c r="F300" s="36"/>
      <c r="G300" s="36"/>
      <c r="H300" s="36"/>
      <c r="I300" s="36"/>
      <c r="J300" s="36"/>
      <c r="K300" s="36"/>
      <c r="L300" s="36"/>
      <c r="M300" s="36"/>
      <c r="N300" s="36"/>
      <c r="O300" s="36"/>
      <c r="P300" s="36"/>
    </row>
    <row r="301" spans="2:16">
      <c r="B301" s="36" t="s">
        <v>2631</v>
      </c>
      <c r="C301" s="36"/>
      <c r="D301" s="36"/>
      <c r="E301" s="36"/>
      <c r="F301" s="36"/>
      <c r="G301" s="36"/>
      <c r="H301" s="36"/>
      <c r="I301" s="36"/>
      <c r="J301" s="36"/>
      <c r="K301" s="36"/>
      <c r="L301" s="36"/>
      <c r="M301" s="36"/>
      <c r="N301" s="36"/>
      <c r="O301" s="36"/>
      <c r="P301" s="36"/>
    </row>
    <row r="302" spans="2:16">
      <c r="B302" s="36" t="s">
        <v>2630</v>
      </c>
      <c r="C302" s="36"/>
      <c r="D302" s="36"/>
      <c r="E302" s="36"/>
      <c r="F302" s="36"/>
      <c r="G302" s="36"/>
      <c r="H302" s="36"/>
      <c r="I302" s="36"/>
      <c r="J302" s="36"/>
      <c r="K302" s="36"/>
      <c r="L302" s="36"/>
      <c r="M302" s="36"/>
      <c r="N302" s="36"/>
      <c r="O302" s="36"/>
      <c r="P302" s="36"/>
    </row>
    <row r="303" spans="2:16">
      <c r="B303" s="36" t="s">
        <v>2629</v>
      </c>
      <c r="C303" s="36"/>
      <c r="D303" s="36"/>
      <c r="E303" s="36"/>
      <c r="F303" s="36"/>
      <c r="G303" s="36"/>
      <c r="H303" s="36"/>
      <c r="I303" s="36"/>
      <c r="J303" s="36"/>
      <c r="K303" s="36"/>
      <c r="L303" s="36"/>
      <c r="M303" s="36"/>
      <c r="N303" s="36"/>
      <c r="O303" s="36"/>
      <c r="P303" s="36"/>
    </row>
    <row r="304" spans="2:16">
      <c r="B304" s="36"/>
      <c r="C304" s="36"/>
      <c r="D304" s="36"/>
      <c r="E304" s="36"/>
      <c r="F304" s="36"/>
      <c r="G304" s="36"/>
      <c r="H304" s="36"/>
      <c r="I304" s="36"/>
      <c r="J304" s="36"/>
      <c r="K304" s="36"/>
      <c r="L304" s="36"/>
      <c r="M304" s="36"/>
      <c r="N304" s="36"/>
      <c r="O304" s="36"/>
      <c r="P304" s="36"/>
    </row>
    <row r="305" spans="2:21">
      <c r="B305" s="36"/>
      <c r="C305" s="36"/>
      <c r="D305" s="36"/>
      <c r="E305" s="36"/>
      <c r="F305" s="36"/>
      <c r="G305" s="36"/>
      <c r="H305" s="36"/>
      <c r="I305" s="36"/>
      <c r="J305" s="36"/>
      <c r="K305" s="36"/>
      <c r="L305" s="36"/>
      <c r="M305" s="36"/>
      <c r="N305" s="36"/>
      <c r="O305" s="36"/>
      <c r="P305" s="36"/>
    </row>
    <row r="307" spans="2:21" s="21" customFormat="1">
      <c r="B307" s="21" t="s">
        <v>2628</v>
      </c>
    </row>
    <row r="308" spans="2:21">
      <c r="B308" s="36" t="s">
        <v>2627</v>
      </c>
      <c r="C308" s="36"/>
      <c r="D308" s="36"/>
      <c r="E308" s="36"/>
      <c r="F308" s="36"/>
      <c r="G308" s="36"/>
      <c r="H308" s="36"/>
      <c r="I308" s="36"/>
      <c r="J308" s="36"/>
      <c r="K308" s="36"/>
      <c r="L308" s="36"/>
      <c r="M308" s="36"/>
      <c r="N308" s="36"/>
      <c r="O308" s="36"/>
      <c r="P308" s="36"/>
      <c r="Q308" s="36"/>
      <c r="R308" s="36"/>
      <c r="S308" s="36"/>
      <c r="T308" s="36"/>
      <c r="U308" s="36"/>
    </row>
    <row r="309" spans="2:21">
      <c r="B309" s="36" t="s">
        <v>2626</v>
      </c>
      <c r="C309" s="36"/>
      <c r="D309" s="36"/>
      <c r="E309" s="36"/>
      <c r="F309" s="36"/>
      <c r="G309" s="36"/>
      <c r="H309" s="36"/>
      <c r="I309" s="36"/>
      <c r="J309" s="36"/>
      <c r="K309" s="36"/>
      <c r="L309" s="36"/>
      <c r="M309" s="36"/>
      <c r="N309" s="36"/>
      <c r="O309" s="36"/>
      <c r="P309" s="36"/>
      <c r="Q309" s="36"/>
      <c r="R309" s="36"/>
      <c r="S309" s="36"/>
      <c r="T309" s="36"/>
      <c r="U309" s="36"/>
    </row>
    <row r="310" spans="2:21">
      <c r="B310" s="36" t="s">
        <v>2625</v>
      </c>
      <c r="C310" s="36"/>
      <c r="D310" s="36"/>
      <c r="E310" s="36"/>
      <c r="F310" s="36"/>
      <c r="G310" s="36"/>
      <c r="H310" s="36"/>
      <c r="I310" s="36"/>
      <c r="J310" s="36"/>
      <c r="K310" s="36"/>
      <c r="L310" s="36"/>
      <c r="M310" s="36"/>
      <c r="N310" s="36"/>
      <c r="O310" s="36"/>
      <c r="P310" s="36"/>
      <c r="Q310" s="36"/>
      <c r="R310" s="36"/>
      <c r="S310" s="36"/>
      <c r="T310" s="36"/>
      <c r="U310" s="36"/>
    </row>
    <row r="311" spans="2:21">
      <c r="B311" s="36"/>
      <c r="C311" s="36"/>
      <c r="D311" s="36"/>
      <c r="E311" s="36"/>
      <c r="F311" s="36"/>
      <c r="G311" s="36"/>
      <c r="H311" s="36"/>
      <c r="I311" s="36"/>
      <c r="J311" s="36"/>
      <c r="K311" s="36"/>
      <c r="L311" s="36"/>
      <c r="M311" s="36"/>
      <c r="N311" s="36"/>
      <c r="O311" s="36"/>
      <c r="P311" s="36"/>
      <c r="Q311" s="36"/>
      <c r="R311" s="36"/>
      <c r="S311" s="36"/>
      <c r="T311" s="36"/>
      <c r="U311" s="36"/>
    </row>
    <row r="312" spans="2:21">
      <c r="B312" s="36" t="s">
        <v>2624</v>
      </c>
      <c r="C312" s="36"/>
      <c r="D312" s="36"/>
      <c r="E312" s="36" t="s">
        <v>2623</v>
      </c>
      <c r="F312" s="36"/>
      <c r="G312" s="36"/>
      <c r="H312" s="36"/>
      <c r="I312" s="36"/>
      <c r="J312" s="36"/>
      <c r="K312" s="36"/>
      <c r="L312" s="36"/>
      <c r="M312" s="36"/>
      <c r="N312" s="36"/>
      <c r="O312" s="36"/>
      <c r="P312" s="36"/>
      <c r="Q312" s="36"/>
      <c r="R312" s="36"/>
      <c r="S312" s="36"/>
      <c r="T312" s="36"/>
      <c r="U312" s="36"/>
    </row>
    <row r="313" spans="2:21">
      <c r="B313" s="36" t="s">
        <v>2622</v>
      </c>
      <c r="C313" s="36"/>
      <c r="D313" s="36"/>
      <c r="E313" s="36" t="s">
        <v>2621</v>
      </c>
      <c r="F313" s="36"/>
      <c r="G313" s="36"/>
      <c r="H313" s="36"/>
      <c r="I313" s="36"/>
      <c r="J313" s="36"/>
      <c r="K313" s="36"/>
      <c r="L313" s="36"/>
      <c r="M313" s="36"/>
      <c r="N313" s="36"/>
      <c r="O313" s="36"/>
      <c r="P313" s="36"/>
      <c r="Q313" s="36"/>
      <c r="R313" s="36"/>
      <c r="S313" s="36"/>
      <c r="T313" s="36"/>
      <c r="U313" s="36"/>
    </row>
    <row r="314" spans="2:21">
      <c r="B314" s="36" t="s">
        <v>2620</v>
      </c>
      <c r="C314" s="36"/>
      <c r="D314" s="36"/>
      <c r="E314" s="36" t="s">
        <v>2619</v>
      </c>
      <c r="F314" s="36"/>
      <c r="G314" s="36"/>
      <c r="H314" s="36"/>
      <c r="I314" s="36"/>
      <c r="J314" s="36"/>
      <c r="K314" s="36"/>
      <c r="L314" s="36"/>
      <c r="M314" s="36"/>
      <c r="N314" s="36"/>
      <c r="O314" s="36"/>
      <c r="P314" s="36"/>
      <c r="Q314" s="36"/>
      <c r="R314" s="36"/>
      <c r="S314" s="36"/>
      <c r="T314" s="36"/>
      <c r="U314" s="36"/>
    </row>
    <row r="315" spans="2:21">
      <c r="B315" s="36" t="s">
        <v>2618</v>
      </c>
      <c r="C315" s="36"/>
      <c r="D315" s="36"/>
      <c r="E315" s="36" t="s">
        <v>2617</v>
      </c>
      <c r="F315" s="36"/>
      <c r="G315" s="36"/>
      <c r="H315" s="36"/>
      <c r="I315" s="36"/>
      <c r="J315" s="36"/>
      <c r="K315" s="36"/>
      <c r="L315" s="36"/>
      <c r="M315" s="36"/>
      <c r="N315" s="36"/>
      <c r="O315" s="36"/>
      <c r="P315" s="36"/>
      <c r="Q315" s="36"/>
      <c r="R315" s="36"/>
      <c r="S315" s="36"/>
      <c r="T315" s="36"/>
      <c r="U315" s="36"/>
    </row>
    <row r="316" spans="2:21">
      <c r="B316" s="36" t="s">
        <v>2616</v>
      </c>
      <c r="C316" s="36"/>
      <c r="D316" s="36"/>
      <c r="E316" s="36" t="s">
        <v>2615</v>
      </c>
      <c r="F316" s="36"/>
      <c r="G316" s="36"/>
      <c r="H316" s="36"/>
      <c r="I316" s="36"/>
      <c r="J316" s="36"/>
      <c r="K316" s="36"/>
      <c r="L316" s="36"/>
      <c r="M316" s="36"/>
      <c r="N316" s="36"/>
      <c r="O316" s="36"/>
      <c r="P316" s="36"/>
      <c r="Q316" s="36"/>
      <c r="R316" s="36"/>
      <c r="S316" s="36"/>
      <c r="T316" s="36"/>
      <c r="U316" s="36"/>
    </row>
    <row r="317" spans="2:21">
      <c r="B317" s="36" t="s">
        <v>2614</v>
      </c>
      <c r="C317" s="36"/>
      <c r="D317" s="36"/>
      <c r="E317" s="36" t="s">
        <v>2613</v>
      </c>
      <c r="F317" s="36"/>
      <c r="G317" s="36"/>
      <c r="H317" s="36"/>
      <c r="I317" s="36"/>
      <c r="J317" s="36"/>
      <c r="K317" s="36"/>
      <c r="L317" s="36"/>
      <c r="M317" s="36"/>
      <c r="N317" s="36"/>
      <c r="O317" s="36"/>
      <c r="P317" s="36"/>
      <c r="Q317" s="36"/>
      <c r="R317" s="36"/>
      <c r="S317" s="36"/>
      <c r="T317" s="36"/>
      <c r="U317" s="36"/>
    </row>
    <row r="318" spans="2:21">
      <c r="B318" s="36" t="s">
        <v>2612</v>
      </c>
      <c r="C318" s="36"/>
      <c r="D318" s="36"/>
      <c r="E318" s="36" t="s">
        <v>2611</v>
      </c>
      <c r="F318" s="36"/>
      <c r="G318" s="36"/>
      <c r="H318" s="36"/>
      <c r="I318" s="36"/>
      <c r="J318" s="36"/>
      <c r="K318" s="36"/>
      <c r="L318" s="36"/>
      <c r="M318" s="36"/>
      <c r="N318" s="36"/>
      <c r="O318" s="36"/>
      <c r="P318" s="36"/>
      <c r="Q318" s="36"/>
      <c r="R318" s="36"/>
      <c r="S318" s="36"/>
      <c r="T318" s="36"/>
      <c r="U318" s="36"/>
    </row>
    <row r="319" spans="2:21">
      <c r="B319" s="36"/>
      <c r="C319" s="36"/>
      <c r="D319" s="36"/>
      <c r="E319" s="36"/>
      <c r="F319" s="36"/>
      <c r="G319" s="36"/>
      <c r="H319" s="36"/>
      <c r="I319" s="36"/>
      <c r="J319" s="36"/>
      <c r="K319" s="36"/>
      <c r="L319" s="36"/>
      <c r="M319" s="36"/>
      <c r="N319" s="36"/>
      <c r="O319" s="36"/>
      <c r="P319" s="36"/>
      <c r="Q319" s="36"/>
      <c r="R319" s="36"/>
      <c r="S319" s="36"/>
      <c r="T319" s="36"/>
      <c r="U319" s="36"/>
    </row>
    <row r="320" spans="2:21">
      <c r="B320" s="36"/>
      <c r="C320" s="36"/>
      <c r="D320" s="36"/>
      <c r="E320" s="36"/>
      <c r="F320" s="36"/>
      <c r="G320" s="36"/>
      <c r="H320" s="36"/>
      <c r="I320" s="36"/>
      <c r="J320" s="36"/>
      <c r="K320" s="36"/>
      <c r="L320" s="36"/>
      <c r="M320" s="36"/>
      <c r="N320" s="36"/>
      <c r="O320" s="36"/>
      <c r="P320" s="36"/>
      <c r="Q320" s="36"/>
      <c r="R320" s="36"/>
      <c r="S320" s="36"/>
      <c r="T320" s="36"/>
      <c r="U320" s="36"/>
    </row>
    <row r="321" spans="2:21">
      <c r="B321" s="36" t="s">
        <v>2573</v>
      </c>
      <c r="C321" s="36"/>
      <c r="D321" s="36"/>
      <c r="E321" s="36"/>
      <c r="F321" s="36"/>
      <c r="G321" s="36"/>
      <c r="H321" s="36"/>
      <c r="I321" s="36"/>
      <c r="J321" s="36"/>
      <c r="K321" s="36"/>
      <c r="L321" s="36"/>
      <c r="M321" s="36"/>
      <c r="N321" s="36"/>
      <c r="O321" s="36"/>
      <c r="P321" s="36"/>
      <c r="Q321" s="36"/>
      <c r="R321" s="36"/>
      <c r="S321" s="36"/>
      <c r="T321" s="36"/>
      <c r="U321" s="36"/>
    </row>
    <row r="322" spans="2:21">
      <c r="B322" s="172" t="s">
        <v>2459</v>
      </c>
      <c r="C322" s="172"/>
      <c r="D322" s="171">
        <v>43466</v>
      </c>
      <c r="E322" s="171">
        <v>43831</v>
      </c>
      <c r="F322" s="171">
        <v>44197</v>
      </c>
      <c r="G322" s="171">
        <v>44562</v>
      </c>
      <c r="H322" s="171">
        <v>44927</v>
      </c>
      <c r="I322" s="36"/>
      <c r="J322" s="36"/>
      <c r="K322" s="36"/>
      <c r="L322" s="36"/>
      <c r="M322" s="36"/>
      <c r="N322" s="36"/>
      <c r="O322" s="36"/>
      <c r="P322" s="36"/>
      <c r="Q322" s="36"/>
      <c r="R322" s="36"/>
      <c r="S322" s="36"/>
      <c r="T322" s="36"/>
      <c r="U322" s="36"/>
    </row>
    <row r="323" spans="2:21">
      <c r="B323" s="159"/>
      <c r="C323" s="159"/>
      <c r="D323" s="158"/>
      <c r="E323" s="158"/>
      <c r="F323" s="158"/>
      <c r="G323" s="158"/>
      <c r="H323" s="158"/>
      <c r="I323" s="36"/>
      <c r="J323" s="36"/>
      <c r="K323" s="36"/>
      <c r="L323" s="36"/>
      <c r="M323" s="36"/>
      <c r="N323" s="36"/>
      <c r="O323" s="36"/>
      <c r="P323" s="36"/>
      <c r="Q323" s="36"/>
      <c r="R323" s="36"/>
      <c r="S323" s="36"/>
      <c r="T323" s="36"/>
      <c r="U323" s="36"/>
    </row>
    <row r="324" spans="2:21">
      <c r="B324" s="164" t="s">
        <v>2296</v>
      </c>
      <c r="C324" s="164"/>
      <c r="D324" s="163">
        <v>130107.25</v>
      </c>
      <c r="E324" s="163">
        <v>167739.62</v>
      </c>
      <c r="F324" s="163">
        <v>115922.94</v>
      </c>
      <c r="G324" s="163">
        <v>131568.01999999999</v>
      </c>
      <c r="H324" s="163">
        <v>157532.72</v>
      </c>
      <c r="I324" s="36"/>
      <c r="J324" s="36"/>
      <c r="K324" s="36"/>
      <c r="L324" s="36"/>
      <c r="M324" s="36"/>
      <c r="N324" s="36"/>
      <c r="O324" s="36"/>
      <c r="P324" s="36"/>
      <c r="Q324" s="36"/>
      <c r="R324" s="36"/>
      <c r="S324" s="36"/>
      <c r="T324" s="36"/>
      <c r="U324" s="36"/>
    </row>
    <row r="325" spans="2:21">
      <c r="B325" s="155" t="s">
        <v>2279</v>
      </c>
      <c r="C325" s="155"/>
      <c r="D325" s="162">
        <v>0.67930000000000001</v>
      </c>
      <c r="E325" s="162">
        <v>0.28920000000000001</v>
      </c>
      <c r="F325" s="162">
        <v>-0.30890000000000001</v>
      </c>
      <c r="G325" s="162">
        <v>0.13500000000000001</v>
      </c>
      <c r="H325" s="162">
        <v>0.1973</v>
      </c>
      <c r="I325" s="36"/>
      <c r="J325" s="36"/>
      <c r="K325" s="36"/>
      <c r="L325" s="36"/>
      <c r="M325" s="36"/>
      <c r="N325" s="36"/>
      <c r="O325" s="36"/>
      <c r="P325" s="36"/>
      <c r="Q325" s="36"/>
      <c r="R325" s="36"/>
      <c r="S325" s="36"/>
      <c r="T325" s="36"/>
      <c r="U325" s="36"/>
    </row>
    <row r="326" spans="2:21">
      <c r="B326" s="170" t="s">
        <v>2295</v>
      </c>
      <c r="C326" s="170"/>
      <c r="D326" s="169"/>
      <c r="E326" s="169"/>
      <c r="F326" s="169"/>
      <c r="G326" s="169"/>
      <c r="H326" s="169"/>
      <c r="I326" s="36"/>
      <c r="J326" s="36"/>
      <c r="K326" s="36"/>
      <c r="L326" s="36"/>
      <c r="M326" s="36"/>
      <c r="N326" s="36"/>
      <c r="O326" s="36"/>
      <c r="P326" s="36"/>
      <c r="Q326" s="36"/>
      <c r="R326" s="36"/>
      <c r="S326" s="36"/>
      <c r="T326" s="36"/>
      <c r="U326" s="36"/>
    </row>
    <row r="327" spans="2:21">
      <c r="B327" s="168" t="s">
        <v>2572</v>
      </c>
      <c r="C327" s="168"/>
      <c r="D327" s="167">
        <v>70584.777000000002</v>
      </c>
      <c r="E327" s="167">
        <v>98690.565000000002</v>
      </c>
      <c r="F327" s="167">
        <v>55529.779000000002</v>
      </c>
      <c r="G327" s="167">
        <v>61732.093999999997</v>
      </c>
      <c r="H327" s="167">
        <v>92941.881999999998</v>
      </c>
      <c r="I327" s="36"/>
      <c r="J327" s="36"/>
      <c r="K327" s="36"/>
      <c r="L327" s="36"/>
      <c r="M327" s="36"/>
      <c r="N327" s="36"/>
      <c r="O327" s="36"/>
      <c r="P327" s="36"/>
      <c r="Q327" s="36"/>
      <c r="R327" s="36"/>
      <c r="S327" s="36"/>
      <c r="T327" s="36"/>
      <c r="U327" s="36"/>
    </row>
    <row r="328" spans="2:21">
      <c r="B328" s="168" t="s">
        <v>2571</v>
      </c>
      <c r="C328" s="168"/>
      <c r="D328" s="167">
        <v>59522.47</v>
      </c>
      <c r="E328" s="167">
        <v>69049.057000000001</v>
      </c>
      <c r="F328" s="167">
        <v>60393.165000000001</v>
      </c>
      <c r="G328" s="167">
        <v>69844.434999999998</v>
      </c>
      <c r="H328" s="167">
        <v>64728.459000000003</v>
      </c>
      <c r="I328" s="36"/>
      <c r="J328" s="36"/>
      <c r="K328" s="36"/>
      <c r="L328" s="36"/>
      <c r="M328" s="36"/>
      <c r="N328" s="36"/>
      <c r="O328" s="36"/>
      <c r="P328" s="36"/>
      <c r="Q328" s="36"/>
      <c r="R328" s="36"/>
      <c r="S328" s="36"/>
      <c r="T328" s="36"/>
      <c r="U328" s="36"/>
    </row>
    <row r="329" spans="2:21">
      <c r="B329" s="168" t="s">
        <v>2351</v>
      </c>
      <c r="C329" s="168"/>
      <c r="D329" s="167"/>
      <c r="E329" s="167"/>
      <c r="F329" s="167"/>
      <c r="G329" s="167">
        <v>-8.5109999999999992</v>
      </c>
      <c r="H329" s="167">
        <v>-137.624</v>
      </c>
      <c r="I329" s="36"/>
      <c r="J329" s="36"/>
      <c r="K329" s="36"/>
      <c r="L329" s="36"/>
      <c r="M329" s="36"/>
      <c r="N329" s="36"/>
      <c r="O329" s="36"/>
      <c r="P329" s="36"/>
      <c r="Q329" s="36"/>
      <c r="R329" s="36"/>
      <c r="S329" s="36"/>
      <c r="T329" s="36"/>
      <c r="U329" s="36"/>
    </row>
    <row r="330" spans="2:21">
      <c r="B330" s="166" t="s">
        <v>2288</v>
      </c>
      <c r="C330" s="166"/>
      <c r="D330" s="165">
        <v>14178.32</v>
      </c>
      <c r="E330" s="165">
        <v>29500.48</v>
      </c>
      <c r="F330" s="165">
        <v>16034.87</v>
      </c>
      <c r="G330" s="165">
        <v>17560.900000000001</v>
      </c>
      <c r="H330" s="165">
        <v>22691.67</v>
      </c>
      <c r="I330" s="36"/>
      <c r="J330" s="36"/>
      <c r="K330" s="36"/>
      <c r="L330" s="36"/>
      <c r="M330" s="36"/>
      <c r="N330" s="36"/>
      <c r="O330" s="36"/>
      <c r="P330" s="36"/>
      <c r="Q330" s="36"/>
      <c r="R330" s="36"/>
      <c r="S330" s="36"/>
      <c r="T330" s="36"/>
      <c r="U330" s="36"/>
    </row>
    <row r="331" spans="2:21">
      <c r="B331" s="155" t="s">
        <v>2287</v>
      </c>
      <c r="C331" s="155"/>
      <c r="D331" s="162">
        <v>0.109</v>
      </c>
      <c r="E331" s="162">
        <v>0.1759</v>
      </c>
      <c r="F331" s="162">
        <v>0.13830000000000001</v>
      </c>
      <c r="G331" s="162">
        <v>0.13350000000000001</v>
      </c>
      <c r="H331" s="162">
        <v>0.14399999999999999</v>
      </c>
      <c r="I331" s="36"/>
      <c r="J331" s="36"/>
      <c r="K331" s="36"/>
      <c r="L331" s="36"/>
      <c r="M331" s="36"/>
      <c r="N331" s="36"/>
      <c r="O331" s="36"/>
      <c r="P331" s="36"/>
      <c r="Q331" s="36"/>
      <c r="R331" s="36"/>
      <c r="S331" s="36"/>
      <c r="T331" s="36"/>
      <c r="U331" s="36"/>
    </row>
    <row r="332" spans="2:21">
      <c r="B332" s="164" t="s">
        <v>2286</v>
      </c>
      <c r="C332" s="164"/>
      <c r="D332" s="163">
        <v>5337.95</v>
      </c>
      <c r="E332" s="163">
        <v>21252.3</v>
      </c>
      <c r="F332" s="163">
        <v>6694.79</v>
      </c>
      <c r="G332" s="163">
        <v>9180.18</v>
      </c>
      <c r="H332" s="163">
        <v>12763.4</v>
      </c>
      <c r="I332" s="36"/>
      <c r="J332" s="36"/>
      <c r="K332" s="36"/>
      <c r="L332" s="36"/>
      <c r="M332" s="36"/>
      <c r="N332" s="36"/>
      <c r="O332" s="36"/>
      <c r="P332" s="36"/>
      <c r="Q332" s="36"/>
      <c r="R332" s="36"/>
      <c r="S332" s="36"/>
      <c r="T332" s="36"/>
      <c r="U332" s="36"/>
    </row>
    <row r="333" spans="2:21">
      <c r="B333" s="155" t="s">
        <v>2285</v>
      </c>
      <c r="C333" s="155"/>
      <c r="D333" s="162">
        <v>4.1000000000000002E-2</v>
      </c>
      <c r="E333" s="162">
        <v>0.12670000000000001</v>
      </c>
      <c r="F333" s="162">
        <v>5.7799999999999997E-2</v>
      </c>
      <c r="G333" s="162">
        <v>6.9800000000000001E-2</v>
      </c>
      <c r="H333" s="162">
        <v>8.1000000000000003E-2</v>
      </c>
      <c r="I333" s="36"/>
      <c r="J333" s="36"/>
      <c r="K333" s="36"/>
      <c r="L333" s="36"/>
      <c r="M333" s="36"/>
      <c r="N333" s="36"/>
      <c r="O333" s="36"/>
      <c r="P333" s="36"/>
      <c r="Q333" s="36"/>
      <c r="R333" s="36"/>
      <c r="S333" s="36"/>
      <c r="T333" s="36"/>
      <c r="U333" s="36"/>
    </row>
    <row r="334" spans="2:21">
      <c r="B334" s="155" t="s">
        <v>2279</v>
      </c>
      <c r="C334" s="155"/>
      <c r="D334" s="162" t="s">
        <v>2278</v>
      </c>
      <c r="E334" s="162">
        <v>2.9813999999999998</v>
      </c>
      <c r="F334" s="162">
        <v>-0.68500000000000005</v>
      </c>
      <c r="G334" s="162">
        <v>0.37119999999999997</v>
      </c>
      <c r="H334" s="162">
        <v>0.39029999999999998</v>
      </c>
      <c r="I334" s="36"/>
      <c r="J334" s="36"/>
      <c r="K334" s="36"/>
      <c r="L334" s="36"/>
      <c r="M334" s="36"/>
      <c r="N334" s="36"/>
      <c r="O334" s="36"/>
      <c r="P334" s="36"/>
      <c r="Q334" s="36"/>
      <c r="R334" s="36"/>
      <c r="S334" s="36"/>
      <c r="T334" s="36"/>
      <c r="U334" s="36"/>
    </row>
    <row r="335" spans="2:21">
      <c r="B335" s="170" t="s">
        <v>2326</v>
      </c>
      <c r="C335" s="170"/>
      <c r="D335" s="169"/>
      <c r="E335" s="169"/>
      <c r="F335" s="169"/>
      <c r="G335" s="169"/>
      <c r="H335" s="169"/>
      <c r="I335" s="36"/>
      <c r="J335" s="36"/>
      <c r="K335" s="36"/>
      <c r="L335" s="36"/>
      <c r="M335" s="36"/>
      <c r="N335" s="36"/>
      <c r="O335" s="36"/>
      <c r="P335" s="36"/>
      <c r="Q335" s="36"/>
      <c r="R335" s="36"/>
      <c r="S335" s="36"/>
      <c r="T335" s="36"/>
      <c r="U335" s="36"/>
    </row>
    <row r="336" spans="2:21">
      <c r="B336" s="168" t="s">
        <v>2572</v>
      </c>
      <c r="C336" s="168"/>
      <c r="D336" s="167">
        <v>4319.2910000000002</v>
      </c>
      <c r="E336" s="167">
        <v>11742.932000000001</v>
      </c>
      <c r="F336" s="167">
        <v>-315.279</v>
      </c>
      <c r="G336" s="167">
        <v>2289.9549999999999</v>
      </c>
      <c r="H336" s="167">
        <v>9242.7829999999994</v>
      </c>
      <c r="I336" s="36"/>
      <c r="J336" s="36"/>
      <c r="K336" s="36"/>
      <c r="L336" s="36"/>
      <c r="M336" s="36"/>
      <c r="N336" s="36"/>
      <c r="O336" s="36"/>
      <c r="P336" s="36"/>
      <c r="Q336" s="36"/>
      <c r="R336" s="36"/>
      <c r="S336" s="36"/>
      <c r="T336" s="36"/>
      <c r="U336" s="36"/>
    </row>
    <row r="337" spans="2:21">
      <c r="B337" s="168" t="s">
        <v>2571</v>
      </c>
      <c r="C337" s="168"/>
      <c r="D337" s="167">
        <v>1018.663</v>
      </c>
      <c r="E337" s="167">
        <v>9509.3680000000004</v>
      </c>
      <c r="F337" s="167">
        <v>7010.0659999999998</v>
      </c>
      <c r="G337" s="167">
        <v>6890.2259999999997</v>
      </c>
      <c r="H337" s="167">
        <v>3520.6190000000001</v>
      </c>
      <c r="I337" s="36"/>
      <c r="J337" s="36"/>
      <c r="K337" s="36"/>
      <c r="L337" s="36"/>
      <c r="M337" s="36"/>
      <c r="N337" s="36"/>
      <c r="O337" s="36"/>
      <c r="P337" s="36"/>
      <c r="Q337" s="36"/>
      <c r="R337" s="36"/>
      <c r="S337" s="36"/>
      <c r="T337" s="36"/>
      <c r="U337" s="36"/>
    </row>
    <row r="338" spans="2:21">
      <c r="B338" s="168" t="s">
        <v>2351</v>
      </c>
      <c r="C338" s="168"/>
      <c r="D338" s="167"/>
      <c r="E338" s="167"/>
      <c r="F338" s="167"/>
      <c r="G338" s="167"/>
      <c r="H338" s="167"/>
      <c r="I338" s="36"/>
      <c r="J338" s="36"/>
      <c r="K338" s="36"/>
      <c r="L338" s="36"/>
      <c r="M338" s="36"/>
      <c r="N338" s="36"/>
      <c r="O338" s="36"/>
      <c r="P338" s="36"/>
      <c r="Q338" s="36"/>
      <c r="R338" s="36"/>
      <c r="S338" s="36"/>
      <c r="T338" s="36"/>
      <c r="U338" s="36"/>
    </row>
    <row r="339" spans="2:21">
      <c r="B339" s="166" t="s">
        <v>2284</v>
      </c>
      <c r="C339" s="166"/>
      <c r="D339" s="165">
        <v>5722.06</v>
      </c>
      <c r="E339" s="165">
        <v>21670.23</v>
      </c>
      <c r="F339" s="165">
        <v>8421.81</v>
      </c>
      <c r="G339" s="165">
        <v>10871.14</v>
      </c>
      <c r="H339" s="165">
        <v>14820.08</v>
      </c>
      <c r="I339" s="36"/>
      <c r="J339" s="36"/>
      <c r="K339" s="36"/>
      <c r="L339" s="36"/>
      <c r="M339" s="36"/>
      <c r="N339" s="36"/>
      <c r="O339" s="36"/>
      <c r="P339" s="36"/>
      <c r="Q339" s="36"/>
      <c r="R339" s="36"/>
      <c r="S339" s="36"/>
      <c r="T339" s="36"/>
      <c r="U339" s="36"/>
    </row>
    <row r="340" spans="2:21">
      <c r="B340" s="155" t="s">
        <v>2283</v>
      </c>
      <c r="C340" s="155"/>
      <c r="D340" s="162">
        <v>4.3999999999999997E-2</v>
      </c>
      <c r="E340" s="162">
        <v>0.12920000000000001</v>
      </c>
      <c r="F340" s="162">
        <v>7.2700000000000001E-2</v>
      </c>
      <c r="G340" s="162">
        <v>8.2600000000000007E-2</v>
      </c>
      <c r="H340" s="162">
        <v>9.4100000000000003E-2</v>
      </c>
      <c r="I340" s="36"/>
      <c r="J340" s="36"/>
      <c r="K340" s="36"/>
      <c r="L340" s="36"/>
      <c r="M340" s="36"/>
      <c r="N340" s="36"/>
      <c r="O340" s="36"/>
      <c r="P340" s="36"/>
      <c r="Q340" s="36"/>
      <c r="R340" s="36"/>
      <c r="S340" s="36"/>
      <c r="T340" s="36"/>
      <c r="U340" s="36"/>
    </row>
    <row r="341" spans="2:21">
      <c r="B341" s="166" t="s">
        <v>2282</v>
      </c>
      <c r="C341" s="166"/>
      <c r="D341" s="165">
        <v>3584.22</v>
      </c>
      <c r="E341" s="165">
        <v>31013.45</v>
      </c>
      <c r="F341" s="165">
        <v>5112.87</v>
      </c>
      <c r="G341" s="165">
        <v>8740.1</v>
      </c>
      <c r="H341" s="165">
        <v>9017.35</v>
      </c>
      <c r="I341" s="36"/>
      <c r="J341" s="36"/>
      <c r="K341" s="36"/>
      <c r="L341" s="36"/>
      <c r="M341" s="36"/>
      <c r="N341" s="36"/>
      <c r="O341" s="36"/>
      <c r="P341" s="36"/>
      <c r="Q341" s="36"/>
      <c r="R341" s="36"/>
      <c r="S341" s="36"/>
      <c r="T341" s="36"/>
      <c r="U341" s="36"/>
    </row>
    <row r="342" spans="2:21">
      <c r="B342" s="164" t="s">
        <v>2281</v>
      </c>
      <c r="C342" s="164"/>
      <c r="D342" s="163">
        <v>3508.77</v>
      </c>
      <c r="E342" s="163">
        <v>29328.63</v>
      </c>
      <c r="F342" s="163">
        <v>4558.18</v>
      </c>
      <c r="G342" s="163">
        <v>8371.73</v>
      </c>
      <c r="H342" s="163">
        <v>8908.86</v>
      </c>
      <c r="I342" s="36"/>
      <c r="J342" s="36"/>
      <c r="K342" s="36"/>
      <c r="L342" s="36"/>
      <c r="M342" s="36"/>
      <c r="N342" s="36"/>
      <c r="O342" s="36"/>
      <c r="P342" s="36"/>
      <c r="Q342" s="36"/>
      <c r="R342" s="36"/>
      <c r="S342" s="36"/>
      <c r="T342" s="36"/>
      <c r="U342" s="36"/>
    </row>
    <row r="343" spans="2:21">
      <c r="B343" s="155" t="s">
        <v>2280</v>
      </c>
      <c r="C343" s="155"/>
      <c r="D343" s="162">
        <v>2.7E-2</v>
      </c>
      <c r="E343" s="162">
        <v>0.17480000000000001</v>
      </c>
      <c r="F343" s="162">
        <v>3.9300000000000002E-2</v>
      </c>
      <c r="G343" s="162">
        <v>6.3600000000000004E-2</v>
      </c>
      <c r="H343" s="162">
        <v>5.6599999999999998E-2</v>
      </c>
      <c r="I343" s="36"/>
      <c r="J343" s="36"/>
      <c r="K343" s="36"/>
      <c r="L343" s="36"/>
      <c r="M343" s="36"/>
      <c r="N343" s="36"/>
      <c r="O343" s="36"/>
      <c r="P343" s="36"/>
      <c r="Q343" s="36"/>
      <c r="R343" s="36"/>
      <c r="S343" s="36"/>
      <c r="T343" s="36"/>
      <c r="U343" s="36"/>
    </row>
    <row r="344" spans="2:21">
      <c r="B344" s="155" t="s">
        <v>2279</v>
      </c>
      <c r="C344" s="155"/>
      <c r="D344" s="162" t="s">
        <v>2278</v>
      </c>
      <c r="E344" s="162">
        <v>7.3586999999999998</v>
      </c>
      <c r="F344" s="162">
        <v>-0.84460000000000002</v>
      </c>
      <c r="G344" s="162">
        <v>0.83660000000000001</v>
      </c>
      <c r="H344" s="162">
        <v>6.4199999999999993E-2</v>
      </c>
      <c r="I344" s="36"/>
      <c r="J344" s="36"/>
      <c r="K344" s="36"/>
      <c r="L344" s="36"/>
      <c r="M344" s="36"/>
      <c r="N344" s="36"/>
      <c r="O344" s="36"/>
      <c r="P344" s="36"/>
      <c r="Q344" s="36"/>
      <c r="R344" s="36"/>
      <c r="S344" s="36"/>
      <c r="T344" s="36"/>
      <c r="U344" s="36"/>
    </row>
    <row r="345" spans="2:21">
      <c r="B345" s="161" t="s">
        <v>2275</v>
      </c>
      <c r="C345" s="161"/>
      <c r="D345" s="160">
        <v>3508.77</v>
      </c>
      <c r="E345" s="160">
        <v>29328.63</v>
      </c>
      <c r="F345" s="160">
        <v>4558.18</v>
      </c>
      <c r="G345" s="160">
        <v>8371.73</v>
      </c>
      <c r="H345" s="160">
        <v>8908.86</v>
      </c>
      <c r="I345" s="36"/>
      <c r="J345" s="36"/>
      <c r="K345" s="36"/>
      <c r="L345" s="36"/>
      <c r="M345" s="36"/>
      <c r="N345" s="36"/>
      <c r="O345" s="36"/>
      <c r="P345" s="36"/>
      <c r="Q345" s="36"/>
      <c r="R345" s="36"/>
      <c r="S345" s="36"/>
      <c r="T345" s="36"/>
      <c r="U345" s="36"/>
    </row>
    <row r="346" spans="2:21">
      <c r="B346" s="159"/>
      <c r="C346" s="159"/>
      <c r="D346" s="158"/>
      <c r="E346" s="158"/>
      <c r="F346" s="158"/>
      <c r="G346" s="158"/>
      <c r="H346" s="158"/>
      <c r="I346" s="36"/>
      <c r="J346" s="36"/>
      <c r="K346" s="36"/>
      <c r="L346" s="36"/>
      <c r="M346" s="36"/>
      <c r="N346" s="36"/>
      <c r="O346" s="36"/>
      <c r="P346" s="36"/>
      <c r="Q346" s="36"/>
      <c r="R346" s="36"/>
      <c r="S346" s="36"/>
      <c r="T346" s="36"/>
      <c r="U346" s="36"/>
    </row>
    <row r="347" spans="2:21">
      <c r="B347" s="166" t="s">
        <v>2570</v>
      </c>
      <c r="C347" s="157"/>
      <c r="D347" s="156"/>
      <c r="E347" s="156"/>
      <c r="F347" s="156"/>
      <c r="G347" s="156"/>
      <c r="H347" s="156"/>
      <c r="I347" s="36"/>
      <c r="J347" s="36"/>
      <c r="K347" s="36"/>
      <c r="L347" s="36"/>
      <c r="M347" s="36"/>
      <c r="N347" s="36"/>
      <c r="O347" s="36"/>
      <c r="P347" s="36"/>
      <c r="Q347" s="36"/>
      <c r="R347" s="36"/>
      <c r="S347" s="36"/>
      <c r="T347" s="36"/>
      <c r="U347" s="36"/>
    </row>
    <row r="348" spans="2:21">
      <c r="B348" s="155" t="s">
        <v>2569</v>
      </c>
      <c r="C348" s="36"/>
      <c r="D348" s="36"/>
      <c r="E348" s="36"/>
      <c r="F348" s="36"/>
      <c r="G348" s="36"/>
      <c r="H348" s="36"/>
      <c r="I348" s="36"/>
      <c r="J348" s="36"/>
      <c r="K348" s="36"/>
      <c r="L348" s="36"/>
      <c r="M348" s="36"/>
      <c r="N348" s="36"/>
      <c r="O348" s="36"/>
      <c r="P348" s="36"/>
      <c r="Q348" s="36"/>
      <c r="R348" s="36"/>
      <c r="S348" s="36"/>
      <c r="T348" s="36"/>
      <c r="U348" s="36"/>
    </row>
    <row r="349" spans="2:21">
      <c r="B349" s="155" t="s">
        <v>2568</v>
      </c>
      <c r="C349" s="36"/>
      <c r="D349" s="36"/>
      <c r="E349" s="36"/>
      <c r="F349" s="36"/>
      <c r="G349" s="36"/>
      <c r="H349" s="36"/>
      <c r="I349" s="36"/>
      <c r="J349" s="36"/>
      <c r="K349" s="36"/>
      <c r="L349" s="36"/>
      <c r="M349" s="36"/>
      <c r="N349" s="36"/>
      <c r="O349" s="36"/>
      <c r="P349" s="36"/>
      <c r="Q349" s="36"/>
      <c r="R349" s="36"/>
      <c r="S349" s="36"/>
      <c r="T349" s="36"/>
      <c r="U349" s="36"/>
    </row>
    <row r="350" spans="2:21">
      <c r="B350" s="155" t="s">
        <v>2567</v>
      </c>
      <c r="C350" s="36"/>
      <c r="D350" s="36"/>
      <c r="E350" s="36"/>
      <c r="F350" s="36"/>
      <c r="G350" s="36"/>
      <c r="H350" s="36"/>
      <c r="I350" s="36"/>
      <c r="J350" s="36"/>
      <c r="K350" s="36"/>
      <c r="L350" s="36"/>
      <c r="M350" s="36"/>
      <c r="N350" s="36"/>
      <c r="O350" s="36"/>
      <c r="P350" s="36"/>
      <c r="Q350" s="36"/>
      <c r="R350" s="36"/>
      <c r="S350" s="36"/>
      <c r="T350" s="36"/>
      <c r="U350" s="36"/>
    </row>
    <row r="351" spans="2:21">
      <c r="B351" s="36"/>
      <c r="C351" s="36"/>
      <c r="D351" s="36"/>
      <c r="E351" s="36"/>
      <c r="F351" s="36"/>
      <c r="G351" s="36"/>
      <c r="H351" s="36"/>
      <c r="I351" s="36"/>
      <c r="J351" s="36"/>
      <c r="K351" s="36"/>
      <c r="L351" s="36"/>
      <c r="M351" s="36"/>
      <c r="N351" s="36"/>
      <c r="O351" s="36"/>
      <c r="P351" s="36"/>
      <c r="Q351" s="36"/>
      <c r="R351" s="36"/>
      <c r="S351" s="36"/>
      <c r="T351" s="36"/>
      <c r="U351" s="36"/>
    </row>
    <row r="352" spans="2:21">
      <c r="B352" s="1" t="s">
        <v>2453</v>
      </c>
      <c r="C352" s="36"/>
      <c r="D352" s="36"/>
      <c r="E352" s="36"/>
      <c r="F352" s="36"/>
      <c r="G352" s="36"/>
      <c r="H352" s="36"/>
      <c r="I352" s="36"/>
      <c r="J352" s="36"/>
      <c r="K352" s="36"/>
      <c r="L352" s="36"/>
      <c r="M352" s="36"/>
      <c r="N352" s="36"/>
      <c r="O352" s="36"/>
      <c r="P352" s="36"/>
      <c r="Q352" s="36"/>
      <c r="R352" s="36"/>
      <c r="S352" s="36"/>
      <c r="T352" s="36"/>
      <c r="U352" s="36"/>
    </row>
    <row r="353" spans="2:21">
      <c r="B353" s="36" t="s">
        <v>2566</v>
      </c>
      <c r="C353" s="36"/>
      <c r="D353" s="36"/>
      <c r="E353" s="36"/>
      <c r="F353" s="36"/>
      <c r="G353" s="36"/>
      <c r="H353" s="36"/>
      <c r="I353" s="36"/>
      <c r="J353" s="36"/>
      <c r="K353" s="36"/>
      <c r="L353" s="36"/>
      <c r="M353" s="36"/>
      <c r="N353" s="36"/>
      <c r="O353" s="36"/>
      <c r="P353" s="36"/>
      <c r="Q353" s="36"/>
      <c r="R353" s="36"/>
      <c r="S353" s="36"/>
      <c r="T353" s="36"/>
      <c r="U353" s="36"/>
    </row>
    <row r="354" spans="2:21">
      <c r="B354" s="36" t="s">
        <v>2565</v>
      </c>
      <c r="C354" s="36"/>
      <c r="D354" s="36"/>
      <c r="E354" s="36"/>
      <c r="F354" s="36"/>
      <c r="G354" s="36"/>
      <c r="H354" s="36"/>
      <c r="I354" s="36"/>
      <c r="J354" s="36"/>
      <c r="K354" s="36"/>
      <c r="L354" s="36"/>
      <c r="M354" s="36"/>
      <c r="N354" s="36"/>
      <c r="O354" s="36"/>
      <c r="P354" s="36"/>
      <c r="Q354" s="36"/>
      <c r="R354" s="36"/>
      <c r="S354" s="36"/>
      <c r="T354" s="36"/>
      <c r="U354" s="36"/>
    </row>
    <row r="355" spans="2:21">
      <c r="B355" s="36" t="s">
        <v>2564</v>
      </c>
      <c r="C355" s="36"/>
      <c r="D355" s="36"/>
      <c r="E355" s="36"/>
      <c r="F355" s="36"/>
      <c r="G355" s="36"/>
      <c r="H355" s="36"/>
      <c r="I355" s="36"/>
      <c r="J355" s="36"/>
      <c r="K355" s="36"/>
      <c r="L355" s="36"/>
      <c r="M355" s="36"/>
      <c r="N355" s="36"/>
      <c r="O355" s="36"/>
      <c r="P355" s="36"/>
      <c r="Q355" s="36"/>
      <c r="R355" s="36"/>
      <c r="S355" s="36"/>
      <c r="T355" s="36"/>
      <c r="U355" s="36"/>
    </row>
    <row r="356" spans="2:21">
      <c r="B356" s="36" t="s">
        <v>2563</v>
      </c>
      <c r="C356" s="36"/>
      <c r="D356" s="36"/>
      <c r="E356" s="36"/>
      <c r="F356" s="36"/>
      <c r="G356" s="36"/>
      <c r="H356" s="36"/>
      <c r="I356" s="36"/>
      <c r="J356" s="36"/>
      <c r="K356" s="36"/>
      <c r="L356" s="36"/>
      <c r="M356" s="36"/>
      <c r="N356" s="36"/>
      <c r="O356" s="36"/>
      <c r="P356" s="36"/>
      <c r="Q356" s="36"/>
      <c r="R356" s="36"/>
      <c r="S356" s="36"/>
      <c r="T356" s="36"/>
      <c r="U356" s="36"/>
    </row>
    <row r="357" spans="2:21">
      <c r="B357" s="36"/>
      <c r="C357" s="36"/>
      <c r="D357" s="36"/>
      <c r="E357" s="36"/>
      <c r="F357" s="36"/>
      <c r="G357" s="36"/>
      <c r="H357" s="36"/>
      <c r="I357" s="36"/>
      <c r="J357" s="36"/>
      <c r="K357" s="36"/>
      <c r="L357" s="36"/>
      <c r="M357" s="36"/>
      <c r="N357" s="36"/>
      <c r="O357" s="36"/>
      <c r="P357" s="36"/>
      <c r="Q357" s="36"/>
      <c r="R357" s="36"/>
      <c r="S357" s="36"/>
      <c r="T357" s="36"/>
      <c r="U357" s="36"/>
    </row>
    <row r="358" spans="2:21">
      <c r="B358" s="36" t="s">
        <v>2562</v>
      </c>
      <c r="C358" s="36"/>
      <c r="D358" s="36"/>
      <c r="E358" s="36"/>
      <c r="F358" s="36"/>
      <c r="G358" s="36"/>
      <c r="H358" s="36"/>
      <c r="I358" s="36"/>
      <c r="J358" s="36"/>
      <c r="K358" s="36"/>
      <c r="L358" s="36"/>
      <c r="M358" s="36"/>
      <c r="N358" s="36"/>
      <c r="O358" s="36"/>
      <c r="P358" s="36"/>
      <c r="Q358" s="36"/>
      <c r="R358" s="36"/>
      <c r="S358" s="36"/>
      <c r="T358" s="36"/>
      <c r="U358" s="36"/>
    </row>
    <row r="359" spans="2:21">
      <c r="B359" s="36" t="s">
        <v>2561</v>
      </c>
      <c r="C359" s="36"/>
      <c r="D359" s="36"/>
      <c r="E359" s="36"/>
      <c r="F359" s="36"/>
      <c r="G359" s="36"/>
      <c r="H359" s="36"/>
      <c r="I359" s="36"/>
      <c r="J359" s="36"/>
      <c r="K359" s="36"/>
      <c r="L359" s="36"/>
      <c r="M359" s="36"/>
      <c r="N359" s="36"/>
      <c r="O359" s="36"/>
      <c r="P359" s="36"/>
      <c r="Q359" s="36"/>
      <c r="R359" s="36"/>
      <c r="S359" s="36"/>
      <c r="T359" s="36"/>
      <c r="U359" s="36"/>
    </row>
    <row r="360" spans="2:21">
      <c r="B360" s="36" t="s">
        <v>2560</v>
      </c>
      <c r="C360" s="36"/>
      <c r="D360" s="36"/>
      <c r="E360" s="36"/>
      <c r="F360" s="36"/>
      <c r="G360" s="36"/>
      <c r="H360" s="36"/>
      <c r="I360" s="36"/>
      <c r="J360" s="36"/>
      <c r="K360" s="36"/>
      <c r="L360" s="36"/>
      <c r="M360" s="36"/>
      <c r="N360" s="36"/>
      <c r="O360" s="36"/>
      <c r="P360" s="36"/>
      <c r="Q360" s="36"/>
      <c r="R360" s="36"/>
      <c r="S360" s="36"/>
      <c r="T360" s="36"/>
      <c r="U360" s="36"/>
    </row>
    <row r="361" spans="2:21">
      <c r="B361" s="36"/>
      <c r="C361" s="36"/>
      <c r="D361" s="36"/>
      <c r="E361" s="36"/>
      <c r="F361" s="36"/>
      <c r="G361" s="36"/>
      <c r="H361" s="36"/>
      <c r="I361" s="36"/>
      <c r="J361" s="36"/>
      <c r="K361" s="36"/>
      <c r="L361" s="36"/>
      <c r="M361" s="36"/>
      <c r="N361" s="36"/>
      <c r="O361" s="36"/>
      <c r="P361" s="36"/>
      <c r="Q361" s="36"/>
      <c r="R361" s="36"/>
      <c r="S361" s="36"/>
      <c r="T361" s="36"/>
      <c r="U361" s="36"/>
    </row>
    <row r="362" spans="2:21">
      <c r="B362" s="1" t="s">
        <v>2559</v>
      </c>
      <c r="C362" s="36"/>
      <c r="D362" s="36"/>
      <c r="E362" s="36"/>
      <c r="F362" s="36"/>
      <c r="G362" s="36"/>
      <c r="H362" s="36"/>
      <c r="I362" s="36"/>
      <c r="J362" s="36"/>
      <c r="K362" s="36"/>
      <c r="L362" s="36"/>
      <c r="M362" s="36"/>
      <c r="N362" s="36"/>
      <c r="O362" s="36"/>
      <c r="P362" s="36"/>
      <c r="Q362" s="36"/>
      <c r="R362" s="36"/>
      <c r="S362" s="36"/>
      <c r="T362" s="36"/>
      <c r="U362" s="36"/>
    </row>
    <row r="363" spans="2:21">
      <c r="B363" s="36" t="s">
        <v>2558</v>
      </c>
      <c r="C363" s="36"/>
      <c r="D363" s="36"/>
      <c r="E363" s="36"/>
      <c r="F363" s="36"/>
      <c r="G363" s="36"/>
      <c r="H363" s="36"/>
      <c r="I363" s="36"/>
      <c r="J363" s="36"/>
      <c r="K363" s="36"/>
      <c r="L363" s="36"/>
      <c r="M363" s="36"/>
      <c r="N363" s="36"/>
      <c r="O363" s="36"/>
      <c r="P363" s="36"/>
      <c r="Q363" s="36"/>
      <c r="R363" s="36"/>
      <c r="S363" s="36"/>
      <c r="T363" s="36"/>
      <c r="U363" s="36"/>
    </row>
    <row r="364" spans="2:21">
      <c r="B364" s="36" t="s">
        <v>2557</v>
      </c>
      <c r="C364" s="36"/>
      <c r="D364" s="36"/>
      <c r="E364" s="36"/>
      <c r="F364" s="36"/>
      <c r="G364" s="36"/>
      <c r="H364" s="36"/>
      <c r="I364" s="36"/>
      <c r="J364" s="36"/>
      <c r="K364" s="36"/>
      <c r="L364" s="36"/>
      <c r="M364" s="36"/>
      <c r="N364" s="36"/>
      <c r="O364" s="36"/>
      <c r="P364" s="36"/>
      <c r="Q364" s="36"/>
      <c r="R364" s="36"/>
      <c r="S364" s="36"/>
      <c r="T364" s="36"/>
      <c r="U364" s="36"/>
    </row>
    <row r="365" spans="2:21">
      <c r="B365" s="36" t="s">
        <v>2556</v>
      </c>
      <c r="C365" s="36"/>
      <c r="D365" s="36"/>
      <c r="E365" s="36"/>
      <c r="F365" s="36"/>
      <c r="G365" s="36"/>
      <c r="H365" s="36"/>
      <c r="I365" s="36"/>
      <c r="J365" s="36"/>
      <c r="K365" s="36"/>
      <c r="L365" s="36"/>
      <c r="M365" s="36"/>
      <c r="N365" s="36"/>
      <c r="O365" s="36"/>
      <c r="P365" s="36"/>
      <c r="Q365" s="36"/>
      <c r="R365" s="36"/>
      <c r="S365" s="36"/>
      <c r="T365" s="36"/>
      <c r="U365" s="36"/>
    </row>
    <row r="366" spans="2:21">
      <c r="B366" s="36"/>
      <c r="C366" s="36"/>
      <c r="D366" s="36"/>
      <c r="E366" s="36"/>
      <c r="F366" s="36"/>
      <c r="G366" s="36"/>
      <c r="H366" s="36"/>
      <c r="I366" s="36"/>
      <c r="J366" s="36"/>
      <c r="K366" s="36"/>
      <c r="L366" s="36"/>
      <c r="M366" s="36"/>
      <c r="N366" s="36"/>
      <c r="O366" s="36"/>
      <c r="P366" s="36"/>
      <c r="Q366" s="36"/>
      <c r="R366" s="36"/>
      <c r="S366" s="36"/>
      <c r="T366" s="36"/>
      <c r="U366" s="36"/>
    </row>
    <row r="367" spans="2:21">
      <c r="B367" s="36"/>
      <c r="C367" s="36"/>
      <c r="D367" s="36"/>
      <c r="E367" s="36"/>
      <c r="F367" s="36"/>
      <c r="G367" s="36"/>
      <c r="H367" s="36"/>
      <c r="I367" s="36"/>
      <c r="J367" s="36"/>
      <c r="K367" s="36"/>
      <c r="L367" s="36"/>
      <c r="M367" s="36"/>
      <c r="N367" s="36"/>
      <c r="O367" s="36"/>
      <c r="P367" s="36"/>
      <c r="Q367" s="36"/>
      <c r="R367" s="36"/>
      <c r="S367" s="36"/>
      <c r="T367" s="36"/>
      <c r="U367" s="36"/>
    </row>
    <row r="368" spans="2:21">
      <c r="B368" s="36"/>
      <c r="C368" s="36"/>
      <c r="D368" s="36"/>
      <c r="E368" s="36"/>
      <c r="F368" s="36"/>
      <c r="G368" s="36"/>
      <c r="H368" s="36"/>
      <c r="I368" s="36"/>
      <c r="J368" s="36"/>
      <c r="K368" s="36"/>
      <c r="L368" s="36"/>
      <c r="M368" s="36"/>
      <c r="N368" s="36"/>
      <c r="O368" s="36"/>
      <c r="P368" s="36"/>
      <c r="Q368" s="36"/>
      <c r="R368" s="36"/>
      <c r="S368" s="36"/>
      <c r="T368" s="36"/>
      <c r="U368" s="36"/>
    </row>
    <row r="369" spans="2:21">
      <c r="B369" s="36" t="s">
        <v>2610</v>
      </c>
      <c r="C369" s="36"/>
      <c r="D369" s="36"/>
      <c r="E369" s="36"/>
      <c r="F369" s="36"/>
      <c r="G369" s="36"/>
      <c r="H369" s="36"/>
      <c r="I369" s="36"/>
      <c r="J369" s="36"/>
      <c r="K369" s="36"/>
      <c r="L369" s="36"/>
      <c r="M369" s="36"/>
      <c r="N369" s="36"/>
      <c r="O369" s="36"/>
      <c r="P369" s="36"/>
      <c r="Q369" s="36"/>
      <c r="R369" s="36"/>
      <c r="S369" s="36"/>
      <c r="T369" s="36"/>
      <c r="U369" s="36"/>
    </row>
    <row r="370" spans="2:21">
      <c r="B370" s="172" t="s">
        <v>2459</v>
      </c>
      <c r="C370" s="172"/>
      <c r="D370" s="171">
        <v>43466</v>
      </c>
      <c r="E370" s="171">
        <v>43831</v>
      </c>
      <c r="F370" s="171">
        <v>44197</v>
      </c>
      <c r="G370" s="171">
        <v>44562</v>
      </c>
      <c r="H370" s="171">
        <v>44927</v>
      </c>
      <c r="I370" s="36"/>
      <c r="J370" s="36"/>
      <c r="K370" s="36"/>
      <c r="L370" s="36"/>
      <c r="M370" s="36"/>
      <c r="N370" s="36"/>
      <c r="O370" s="36"/>
      <c r="P370" s="36"/>
      <c r="Q370" s="36"/>
      <c r="R370" s="36"/>
      <c r="S370" s="36"/>
      <c r="T370" s="36"/>
      <c r="U370" s="36"/>
    </row>
    <row r="371" spans="2:21">
      <c r="B371" s="159"/>
      <c r="C371" s="159"/>
      <c r="D371" s="158"/>
      <c r="E371" s="158"/>
      <c r="F371" s="158"/>
      <c r="G371" s="158"/>
      <c r="H371" s="158"/>
      <c r="I371" s="36"/>
      <c r="J371" s="36"/>
      <c r="K371" s="36"/>
      <c r="L371" s="36"/>
      <c r="M371" s="36"/>
      <c r="N371" s="36"/>
      <c r="O371" s="36"/>
      <c r="P371" s="36"/>
      <c r="Q371" s="36"/>
      <c r="R371" s="36"/>
      <c r="S371" s="36"/>
      <c r="T371" s="36"/>
      <c r="U371" s="36"/>
    </row>
    <row r="372" spans="2:21">
      <c r="B372" s="164" t="s">
        <v>2296</v>
      </c>
      <c r="C372" s="164"/>
      <c r="D372" s="163">
        <v>32880.65</v>
      </c>
      <c r="E372" s="163">
        <v>27890.45</v>
      </c>
      <c r="F372" s="163">
        <v>51155.34</v>
      </c>
      <c r="G372" s="163">
        <v>74429.39</v>
      </c>
      <c r="H372" s="163">
        <v>86351.39</v>
      </c>
      <c r="I372" s="36"/>
      <c r="J372" s="36"/>
      <c r="K372" s="36"/>
      <c r="L372" s="36"/>
      <c r="M372" s="36"/>
      <c r="N372" s="36"/>
      <c r="O372" s="36"/>
      <c r="P372" s="36"/>
      <c r="Q372" s="36"/>
      <c r="R372" s="36"/>
      <c r="S372" s="36"/>
      <c r="T372" s="36"/>
      <c r="U372" s="36"/>
    </row>
    <row r="373" spans="2:21">
      <c r="B373" s="155" t="s">
        <v>2279</v>
      </c>
      <c r="C373" s="155"/>
      <c r="D373" s="162">
        <v>-0.50039999999999996</v>
      </c>
      <c r="E373" s="162">
        <v>-0.15179999999999999</v>
      </c>
      <c r="F373" s="162">
        <v>0.83420000000000005</v>
      </c>
      <c r="G373" s="162">
        <v>0.45500000000000002</v>
      </c>
      <c r="H373" s="162">
        <v>0.16020000000000001</v>
      </c>
      <c r="I373" s="36"/>
      <c r="J373" s="36"/>
      <c r="K373" s="36"/>
      <c r="L373" s="36"/>
      <c r="M373" s="36"/>
      <c r="N373" s="36"/>
      <c r="O373" s="36"/>
      <c r="P373" s="36"/>
      <c r="Q373" s="36"/>
      <c r="R373" s="36"/>
      <c r="S373" s="36"/>
      <c r="T373" s="36"/>
      <c r="U373" s="36"/>
    </row>
    <row r="374" spans="2:21">
      <c r="B374" s="166" t="s">
        <v>2288</v>
      </c>
      <c r="C374" s="166"/>
      <c r="D374" s="165">
        <v>3310.57</v>
      </c>
      <c r="E374" s="165">
        <v>3352.39</v>
      </c>
      <c r="F374" s="165">
        <v>-1598.65</v>
      </c>
      <c r="G374" s="165">
        <v>-11106.47</v>
      </c>
      <c r="H374" s="165">
        <v>14378.27</v>
      </c>
      <c r="I374" s="36"/>
      <c r="J374" s="36"/>
      <c r="K374" s="36"/>
      <c r="L374" s="36"/>
      <c r="M374" s="36"/>
      <c r="N374" s="36"/>
      <c r="O374" s="36"/>
      <c r="P374" s="36"/>
      <c r="Q374" s="36"/>
      <c r="R374" s="36"/>
      <c r="S374" s="36"/>
      <c r="T374" s="36"/>
      <c r="U374" s="36"/>
    </row>
    <row r="375" spans="2:21">
      <c r="B375" s="155" t="s">
        <v>2287</v>
      </c>
      <c r="C375" s="155"/>
      <c r="D375" s="162">
        <v>0.1007</v>
      </c>
      <c r="E375" s="162">
        <v>0.1202</v>
      </c>
      <c r="F375" s="162">
        <v>-3.1300000000000001E-2</v>
      </c>
      <c r="G375" s="162">
        <v>-0.1492</v>
      </c>
      <c r="H375" s="162">
        <v>0.16650000000000001</v>
      </c>
      <c r="I375" s="36"/>
      <c r="J375" s="36"/>
      <c r="K375" s="36"/>
      <c r="L375" s="36"/>
      <c r="M375" s="36"/>
      <c r="N375" s="36"/>
      <c r="O375" s="36"/>
      <c r="P375" s="36"/>
      <c r="Q375" s="36"/>
      <c r="R375" s="36"/>
      <c r="S375" s="36"/>
      <c r="T375" s="36"/>
      <c r="U375" s="36"/>
    </row>
    <row r="376" spans="2:21">
      <c r="B376" s="164" t="s">
        <v>2286</v>
      </c>
      <c r="C376" s="164"/>
      <c r="D376" s="163">
        <v>-986.62</v>
      </c>
      <c r="E376" s="163">
        <v>597.33000000000004</v>
      </c>
      <c r="F376" s="163">
        <v>-3556.96</v>
      </c>
      <c r="G376" s="163">
        <v>-14552.08</v>
      </c>
      <c r="H376" s="163">
        <v>10864.03</v>
      </c>
      <c r="I376" s="36"/>
      <c r="J376" s="36"/>
      <c r="K376" s="36"/>
      <c r="L376" s="36"/>
      <c r="M376" s="36"/>
      <c r="N376" s="36"/>
      <c r="O376" s="36"/>
      <c r="P376" s="36"/>
      <c r="Q376" s="36"/>
      <c r="R376" s="36"/>
      <c r="S376" s="36"/>
      <c r="T376" s="36"/>
      <c r="U376" s="36"/>
    </row>
    <row r="377" spans="2:21">
      <c r="B377" s="155" t="s">
        <v>2285</v>
      </c>
      <c r="C377" s="155"/>
      <c r="D377" s="162">
        <v>-0.03</v>
      </c>
      <c r="E377" s="162">
        <v>2.1399999999999999E-2</v>
      </c>
      <c r="F377" s="162">
        <v>-6.9500000000000006E-2</v>
      </c>
      <c r="G377" s="162">
        <v>-0.19550000000000001</v>
      </c>
      <c r="H377" s="162">
        <v>0.1258</v>
      </c>
      <c r="I377" s="36"/>
      <c r="J377" s="36"/>
      <c r="K377" s="36"/>
      <c r="L377" s="36"/>
      <c r="M377" s="36"/>
      <c r="N377" s="36"/>
      <c r="O377" s="36"/>
      <c r="P377" s="36"/>
      <c r="Q377" s="36"/>
      <c r="R377" s="36"/>
      <c r="S377" s="36"/>
      <c r="T377" s="36"/>
      <c r="U377" s="36"/>
    </row>
    <row r="378" spans="2:21">
      <c r="B378" s="155" t="s">
        <v>2279</v>
      </c>
      <c r="C378" s="155"/>
      <c r="D378" s="162" t="s">
        <v>2276</v>
      </c>
      <c r="E378" s="162" t="s">
        <v>2278</v>
      </c>
      <c r="F378" s="162" t="s">
        <v>2277</v>
      </c>
      <c r="G378" s="162" t="s">
        <v>2276</v>
      </c>
      <c r="H378" s="162" t="s">
        <v>2278</v>
      </c>
      <c r="I378" s="36"/>
      <c r="J378" s="36"/>
      <c r="K378" s="36"/>
      <c r="L378" s="36"/>
      <c r="M378" s="36"/>
      <c r="N378" s="36"/>
      <c r="O378" s="36"/>
      <c r="P378" s="36"/>
      <c r="Q378" s="36"/>
      <c r="R378" s="36"/>
      <c r="S378" s="36"/>
      <c r="T378" s="36"/>
      <c r="U378" s="36"/>
    </row>
    <row r="379" spans="2:21">
      <c r="B379" s="166" t="s">
        <v>2284</v>
      </c>
      <c r="C379" s="166"/>
      <c r="D379" s="165">
        <v>561.34</v>
      </c>
      <c r="E379" s="165">
        <v>1489.27</v>
      </c>
      <c r="F379" s="165">
        <v>-2633.03</v>
      </c>
      <c r="G379" s="165">
        <v>-12432.29</v>
      </c>
      <c r="H379" s="165">
        <v>13231.68</v>
      </c>
      <c r="I379" s="36"/>
      <c r="J379" s="36"/>
      <c r="K379" s="36"/>
      <c r="L379" s="36"/>
      <c r="M379" s="36"/>
      <c r="N379" s="36"/>
      <c r="O379" s="36"/>
      <c r="P379" s="36"/>
      <c r="Q379" s="36"/>
      <c r="R379" s="36"/>
      <c r="S379" s="36"/>
      <c r="T379" s="36"/>
      <c r="U379" s="36"/>
    </row>
    <row r="380" spans="2:21">
      <c r="B380" s="155" t="s">
        <v>2283</v>
      </c>
      <c r="C380" s="155"/>
      <c r="D380" s="162">
        <v>1.7100000000000001E-2</v>
      </c>
      <c r="E380" s="162">
        <v>5.3400000000000003E-2</v>
      </c>
      <c r="F380" s="162">
        <v>-5.1499999999999997E-2</v>
      </c>
      <c r="G380" s="162">
        <v>-0.16700000000000001</v>
      </c>
      <c r="H380" s="162">
        <v>0.1532</v>
      </c>
      <c r="I380" s="36"/>
      <c r="J380" s="36"/>
      <c r="K380" s="36"/>
      <c r="L380" s="36"/>
      <c r="M380" s="36"/>
      <c r="N380" s="36"/>
      <c r="O380" s="36"/>
      <c r="P380" s="36"/>
      <c r="Q380" s="36"/>
      <c r="R380" s="36"/>
      <c r="S380" s="36"/>
      <c r="T380" s="36"/>
      <c r="U380" s="36"/>
    </row>
    <row r="381" spans="2:21">
      <c r="B381" s="166" t="s">
        <v>2282</v>
      </c>
      <c r="C381" s="166"/>
      <c r="D381" s="165">
        <v>-11535.71</v>
      </c>
      <c r="E381" s="165">
        <v>1408.31</v>
      </c>
      <c r="F381" s="165">
        <v>-5141.04</v>
      </c>
      <c r="G381" s="165">
        <v>-13870.02</v>
      </c>
      <c r="H381" s="165">
        <v>3831.73</v>
      </c>
      <c r="I381" s="36"/>
      <c r="J381" s="36"/>
      <c r="K381" s="36"/>
      <c r="L381" s="36"/>
      <c r="M381" s="36"/>
      <c r="N381" s="36"/>
      <c r="O381" s="36"/>
      <c r="P381" s="36"/>
      <c r="Q381" s="36"/>
      <c r="R381" s="36"/>
      <c r="S381" s="36"/>
      <c r="T381" s="36"/>
      <c r="U381" s="36"/>
    </row>
    <row r="382" spans="2:21">
      <c r="B382" s="164" t="s">
        <v>2281</v>
      </c>
      <c r="C382" s="164"/>
      <c r="D382" s="163">
        <v>-11590.32</v>
      </c>
      <c r="E382" s="163">
        <v>1408.31</v>
      </c>
      <c r="F382" s="163">
        <v>-5141.04</v>
      </c>
      <c r="G382" s="163">
        <v>-13870.02</v>
      </c>
      <c r="H382" s="163">
        <v>3679.87</v>
      </c>
      <c r="I382" s="36"/>
      <c r="J382" s="36"/>
      <c r="K382" s="36"/>
      <c r="L382" s="36"/>
      <c r="M382" s="36"/>
      <c r="N382" s="36"/>
      <c r="O382" s="36"/>
      <c r="P382" s="36"/>
      <c r="Q382" s="36"/>
      <c r="R382" s="36"/>
      <c r="S382" s="36"/>
      <c r="T382" s="36"/>
      <c r="U382" s="36"/>
    </row>
    <row r="383" spans="2:21">
      <c r="B383" s="155" t="s">
        <v>2280</v>
      </c>
      <c r="C383" s="155"/>
      <c r="D383" s="162">
        <v>-0.35249999999999998</v>
      </c>
      <c r="E383" s="162">
        <v>5.0500000000000003E-2</v>
      </c>
      <c r="F383" s="162">
        <v>-0.10050000000000001</v>
      </c>
      <c r="G383" s="162">
        <v>-0.18640000000000001</v>
      </c>
      <c r="H383" s="162">
        <v>4.2599999999999999E-2</v>
      </c>
      <c r="I383" s="36"/>
      <c r="J383" s="36"/>
      <c r="K383" s="36"/>
      <c r="L383" s="36"/>
      <c r="M383" s="36"/>
      <c r="N383" s="36"/>
      <c r="O383" s="36"/>
      <c r="P383" s="36"/>
      <c r="Q383" s="36"/>
      <c r="R383" s="36"/>
      <c r="S383" s="36"/>
      <c r="T383" s="36"/>
      <c r="U383" s="36"/>
    </row>
    <row r="384" spans="2:21">
      <c r="B384" s="155" t="s">
        <v>2279</v>
      </c>
      <c r="C384" s="155"/>
      <c r="D384" s="162" t="s">
        <v>2276</v>
      </c>
      <c r="E384" s="162" t="s">
        <v>2278</v>
      </c>
      <c r="F384" s="162" t="s">
        <v>2277</v>
      </c>
      <c r="G384" s="162" t="s">
        <v>2276</v>
      </c>
      <c r="H384" s="162" t="s">
        <v>2278</v>
      </c>
      <c r="I384" s="36"/>
      <c r="J384" s="36"/>
      <c r="K384" s="36"/>
      <c r="L384" s="36"/>
      <c r="M384" s="36"/>
      <c r="N384" s="36"/>
      <c r="O384" s="36"/>
      <c r="P384" s="36"/>
      <c r="Q384" s="36"/>
      <c r="R384" s="36"/>
      <c r="S384" s="36"/>
      <c r="T384" s="36"/>
      <c r="U384" s="36"/>
    </row>
    <row r="385" spans="2:21">
      <c r="B385" s="161" t="s">
        <v>2275</v>
      </c>
      <c r="C385" s="161"/>
      <c r="D385" s="160">
        <v>-11590.32</v>
      </c>
      <c r="E385" s="160">
        <v>1408.31</v>
      </c>
      <c r="F385" s="160">
        <v>-5141.04</v>
      </c>
      <c r="G385" s="160">
        <v>-13870.02</v>
      </c>
      <c r="H385" s="160">
        <v>3679.87</v>
      </c>
      <c r="I385" s="36"/>
      <c r="J385" s="36"/>
      <c r="K385" s="36"/>
      <c r="L385" s="36"/>
      <c r="M385" s="36"/>
      <c r="N385" s="36"/>
      <c r="O385" s="36"/>
      <c r="P385" s="36"/>
      <c r="Q385" s="36"/>
      <c r="R385" s="36"/>
      <c r="S385" s="36"/>
      <c r="T385" s="36"/>
      <c r="U385" s="36"/>
    </row>
    <row r="386" spans="2:21">
      <c r="B386" s="159"/>
      <c r="C386" s="159"/>
      <c r="D386" s="158"/>
      <c r="E386" s="158"/>
      <c r="F386" s="158"/>
      <c r="G386" s="158"/>
      <c r="H386" s="158"/>
      <c r="I386" s="36"/>
      <c r="J386" s="36"/>
      <c r="K386" s="36"/>
      <c r="L386" s="36"/>
      <c r="M386" s="36"/>
      <c r="N386" s="36"/>
      <c r="O386" s="36"/>
      <c r="P386" s="36"/>
      <c r="Q386" s="36"/>
      <c r="R386" s="36"/>
      <c r="S386" s="36"/>
      <c r="T386" s="36"/>
      <c r="U386" s="36"/>
    </row>
    <row r="387" spans="2:21">
      <c r="B387" s="166" t="s">
        <v>2570</v>
      </c>
      <c r="C387" s="157"/>
      <c r="D387" s="156"/>
      <c r="E387" s="156"/>
      <c r="F387" s="156"/>
      <c r="G387" s="156"/>
      <c r="H387" s="156"/>
      <c r="I387" s="36"/>
      <c r="J387" s="36"/>
      <c r="K387" s="36"/>
      <c r="L387" s="36"/>
      <c r="M387" s="36"/>
      <c r="N387" s="36"/>
      <c r="O387" s="36"/>
      <c r="P387" s="36"/>
      <c r="Q387" s="36"/>
      <c r="R387" s="36"/>
      <c r="S387" s="36"/>
      <c r="T387" s="36"/>
      <c r="U387" s="36"/>
    </row>
    <row r="388" spans="2:21">
      <c r="B388" s="155" t="s">
        <v>2609</v>
      </c>
      <c r="C388" s="36"/>
      <c r="D388" s="36"/>
      <c r="E388" s="36"/>
      <c r="F388" s="36"/>
      <c r="G388" s="36"/>
      <c r="H388" s="36"/>
      <c r="I388" s="36"/>
      <c r="J388" s="36"/>
      <c r="K388" s="36"/>
      <c r="L388" s="36"/>
      <c r="M388" s="36"/>
      <c r="N388" s="36"/>
      <c r="O388" s="36"/>
      <c r="P388" s="36"/>
      <c r="Q388" s="36"/>
      <c r="R388" s="36"/>
      <c r="S388" s="36"/>
      <c r="T388" s="36"/>
      <c r="U388" s="36"/>
    </row>
    <row r="389" spans="2:21">
      <c r="B389" s="155" t="s">
        <v>2608</v>
      </c>
      <c r="C389" s="36"/>
      <c r="D389" s="36"/>
      <c r="E389" s="36"/>
      <c r="F389" s="36"/>
      <c r="G389" s="36"/>
      <c r="H389" s="36"/>
      <c r="I389" s="36"/>
      <c r="J389" s="36"/>
      <c r="K389" s="36"/>
      <c r="L389" s="36"/>
      <c r="M389" s="36"/>
      <c r="N389" s="36"/>
      <c r="O389" s="36"/>
      <c r="P389" s="36"/>
      <c r="Q389" s="36"/>
      <c r="R389" s="36"/>
      <c r="S389" s="36"/>
      <c r="T389" s="36"/>
      <c r="U389" s="36"/>
    </row>
    <row r="390" spans="2:21">
      <c r="B390" s="155" t="s">
        <v>2607</v>
      </c>
      <c r="C390" s="36"/>
      <c r="D390" s="36"/>
      <c r="E390" s="36"/>
      <c r="F390" s="36"/>
      <c r="G390" s="36"/>
      <c r="H390" s="36"/>
      <c r="I390" s="36"/>
      <c r="J390" s="36"/>
      <c r="K390" s="36"/>
      <c r="L390" s="36"/>
      <c r="M390" s="36"/>
      <c r="N390" s="36"/>
      <c r="O390" s="36"/>
      <c r="P390" s="36"/>
      <c r="Q390" s="36"/>
      <c r="R390" s="36"/>
      <c r="S390" s="36"/>
      <c r="T390" s="36"/>
      <c r="U390" s="36"/>
    </row>
    <row r="391" spans="2:21">
      <c r="B391" s="36"/>
      <c r="C391" s="36"/>
      <c r="D391" s="36"/>
      <c r="E391" s="36"/>
      <c r="F391" s="36"/>
      <c r="G391" s="36"/>
      <c r="H391" s="36"/>
      <c r="I391" s="36"/>
      <c r="J391" s="36"/>
      <c r="K391" s="36"/>
      <c r="L391" s="36"/>
      <c r="M391" s="36"/>
      <c r="N391" s="36"/>
      <c r="O391" s="36"/>
      <c r="P391" s="36"/>
      <c r="Q391" s="36"/>
      <c r="R391" s="36"/>
      <c r="S391" s="36"/>
      <c r="T391" s="36"/>
      <c r="U391" s="36"/>
    </row>
    <row r="392" spans="2:21">
      <c r="B392" s="36"/>
      <c r="C392" s="36"/>
      <c r="D392" s="36"/>
      <c r="E392" s="36"/>
      <c r="F392" s="36"/>
      <c r="G392" s="36"/>
      <c r="H392" s="36"/>
      <c r="I392" s="36"/>
      <c r="J392" s="36"/>
      <c r="K392" s="36"/>
      <c r="L392" s="36"/>
      <c r="M392" s="36"/>
      <c r="N392" s="36"/>
      <c r="O392" s="36"/>
      <c r="P392" s="36"/>
      <c r="Q392" s="36"/>
      <c r="R392" s="36"/>
      <c r="S392" s="36"/>
      <c r="T392" s="36"/>
      <c r="U392" s="36"/>
    </row>
    <row r="393" spans="2:21">
      <c r="B393" s="1" t="s">
        <v>2453</v>
      </c>
      <c r="C393" s="36"/>
      <c r="D393" s="36"/>
      <c r="E393" s="36"/>
      <c r="F393" s="36"/>
      <c r="G393" s="36"/>
      <c r="H393" s="36"/>
      <c r="I393" s="36"/>
      <c r="J393" s="36"/>
      <c r="K393" s="36"/>
      <c r="L393" s="36"/>
      <c r="M393" s="36"/>
      <c r="N393" s="36"/>
      <c r="O393" s="36"/>
      <c r="P393" s="36"/>
      <c r="Q393" s="36"/>
      <c r="R393" s="36"/>
      <c r="S393" s="36"/>
      <c r="T393" s="36"/>
      <c r="U393" s="36"/>
    </row>
    <row r="394" spans="2:21">
      <c r="B394" s="36" t="s">
        <v>2606</v>
      </c>
      <c r="C394" s="36"/>
      <c r="D394" s="36"/>
      <c r="E394" s="36"/>
      <c r="F394" s="36"/>
      <c r="G394" s="36"/>
      <c r="H394" s="36"/>
      <c r="I394" s="36"/>
      <c r="J394" s="36"/>
      <c r="K394" s="36"/>
      <c r="L394" s="36"/>
      <c r="M394" s="36"/>
      <c r="N394" s="36"/>
      <c r="O394" s="36"/>
      <c r="P394" s="36"/>
      <c r="Q394" s="36"/>
      <c r="R394" s="36"/>
      <c r="S394" s="36"/>
      <c r="T394" s="36"/>
      <c r="U394" s="36"/>
    </row>
    <row r="395" spans="2:21">
      <c r="B395" s="36" t="s">
        <v>2605</v>
      </c>
      <c r="C395" s="36"/>
      <c r="D395" s="36"/>
      <c r="E395" s="36"/>
      <c r="F395" s="36"/>
      <c r="G395" s="36"/>
      <c r="H395" s="36"/>
      <c r="I395" s="36"/>
      <c r="J395" s="36"/>
      <c r="K395" s="36"/>
      <c r="L395" s="36"/>
      <c r="M395" s="36"/>
      <c r="N395" s="36"/>
      <c r="O395" s="36"/>
      <c r="P395" s="36"/>
      <c r="Q395" s="36"/>
      <c r="R395" s="36"/>
      <c r="S395" s="36"/>
      <c r="T395" s="36"/>
      <c r="U395" s="36"/>
    </row>
    <row r="396" spans="2:21">
      <c r="B396" s="36" t="s">
        <v>2604</v>
      </c>
      <c r="C396" s="36"/>
      <c r="D396" s="36"/>
      <c r="E396" s="36"/>
      <c r="F396" s="36"/>
      <c r="G396" s="36"/>
      <c r="H396" s="36"/>
      <c r="I396" s="36"/>
      <c r="J396" s="36"/>
      <c r="K396" s="36"/>
      <c r="L396" s="36"/>
      <c r="M396" s="36"/>
      <c r="N396" s="36"/>
      <c r="O396" s="36"/>
      <c r="P396" s="36"/>
      <c r="Q396" s="36"/>
      <c r="R396" s="36"/>
      <c r="S396" s="36"/>
      <c r="T396" s="36"/>
      <c r="U396" s="36"/>
    </row>
    <row r="397" spans="2:21">
      <c r="B397" s="36"/>
      <c r="C397" s="36"/>
      <c r="D397" s="36"/>
      <c r="E397" s="36"/>
      <c r="F397" s="36"/>
      <c r="G397" s="36"/>
      <c r="H397" s="36"/>
      <c r="I397" s="36"/>
      <c r="J397" s="36"/>
      <c r="K397" s="36"/>
      <c r="L397" s="36"/>
      <c r="M397" s="36"/>
      <c r="N397" s="36"/>
      <c r="O397" s="36"/>
      <c r="P397" s="36"/>
      <c r="Q397" s="36"/>
      <c r="R397" s="36"/>
      <c r="S397" s="36"/>
      <c r="T397" s="36"/>
      <c r="U397" s="36"/>
    </row>
    <row r="398" spans="2:21">
      <c r="B398" s="1" t="s">
        <v>2559</v>
      </c>
      <c r="C398" s="36"/>
      <c r="D398" s="36"/>
      <c r="E398" s="36"/>
      <c r="F398" s="36"/>
      <c r="G398" s="36"/>
      <c r="H398" s="36"/>
      <c r="I398" s="36"/>
      <c r="J398" s="36"/>
      <c r="K398" s="36"/>
      <c r="L398" s="36"/>
      <c r="M398" s="36"/>
      <c r="N398" s="36"/>
      <c r="O398" s="36"/>
      <c r="P398" s="36"/>
      <c r="Q398" s="36"/>
      <c r="R398" s="36"/>
      <c r="S398" s="36"/>
      <c r="T398" s="36"/>
      <c r="U398" s="36"/>
    </row>
    <row r="399" spans="2:21">
      <c r="B399" s="36" t="s">
        <v>2603</v>
      </c>
      <c r="C399" s="36"/>
      <c r="D399" s="36"/>
      <c r="E399" s="36"/>
      <c r="F399" s="36"/>
      <c r="G399" s="36"/>
      <c r="H399" s="36"/>
      <c r="I399" s="36"/>
      <c r="J399" s="36"/>
      <c r="K399" s="36"/>
      <c r="L399" s="36"/>
      <c r="M399" s="36"/>
      <c r="N399" s="36"/>
      <c r="O399" s="36"/>
      <c r="P399" s="36"/>
      <c r="Q399" s="36"/>
      <c r="R399" s="36"/>
      <c r="S399" s="36"/>
      <c r="T399" s="36"/>
      <c r="U399" s="36"/>
    </row>
    <row r="400" spans="2:21">
      <c r="B400" s="36" t="s">
        <v>2602</v>
      </c>
      <c r="C400" s="36"/>
      <c r="D400" s="36"/>
      <c r="E400" s="36"/>
      <c r="F400" s="36"/>
      <c r="G400" s="36"/>
      <c r="H400" s="36"/>
      <c r="I400" s="36"/>
      <c r="J400" s="36"/>
      <c r="K400" s="36"/>
      <c r="L400" s="36"/>
      <c r="M400" s="36"/>
      <c r="N400" s="36"/>
      <c r="O400" s="36"/>
      <c r="P400" s="36"/>
      <c r="Q400" s="36"/>
      <c r="R400" s="36"/>
      <c r="S400" s="36"/>
      <c r="T400" s="36"/>
      <c r="U400" s="36"/>
    </row>
    <row r="401" spans="2:21">
      <c r="B401" s="36" t="s">
        <v>2601</v>
      </c>
      <c r="C401" s="36"/>
      <c r="D401" s="36"/>
      <c r="E401" s="36"/>
      <c r="F401" s="36"/>
      <c r="G401" s="36"/>
      <c r="H401" s="36"/>
      <c r="I401" s="36"/>
      <c r="J401" s="36"/>
      <c r="K401" s="36"/>
      <c r="L401" s="36"/>
      <c r="M401" s="36"/>
      <c r="N401" s="36"/>
      <c r="O401" s="36"/>
      <c r="P401" s="36"/>
      <c r="Q401" s="36"/>
      <c r="R401" s="36"/>
      <c r="S401" s="36"/>
      <c r="T401" s="36"/>
      <c r="U401" s="36"/>
    </row>
    <row r="402" spans="2:21">
      <c r="B402" s="36" t="s">
        <v>2600</v>
      </c>
      <c r="C402" s="36"/>
      <c r="D402" s="36"/>
      <c r="E402" s="36"/>
      <c r="F402" s="36"/>
      <c r="G402" s="36"/>
      <c r="H402" s="36"/>
      <c r="I402" s="36"/>
      <c r="J402" s="36"/>
      <c r="K402" s="36"/>
      <c r="L402" s="36"/>
      <c r="M402" s="36"/>
      <c r="N402" s="36"/>
      <c r="O402" s="36"/>
      <c r="P402" s="36"/>
      <c r="Q402" s="36"/>
      <c r="R402" s="36"/>
      <c r="S402" s="36"/>
      <c r="T402" s="36"/>
      <c r="U402" s="36"/>
    </row>
    <row r="403" spans="2:21">
      <c r="B403" s="36"/>
      <c r="C403" s="36"/>
      <c r="D403" s="36"/>
      <c r="E403" s="36"/>
      <c r="F403" s="36"/>
      <c r="G403" s="36"/>
      <c r="H403" s="36"/>
      <c r="I403" s="36"/>
      <c r="J403" s="36"/>
      <c r="K403" s="36"/>
      <c r="L403" s="36"/>
      <c r="M403" s="36"/>
      <c r="N403" s="36"/>
      <c r="O403" s="36"/>
      <c r="P403" s="36"/>
      <c r="Q403" s="36"/>
      <c r="R403" s="36"/>
      <c r="S403" s="36"/>
      <c r="T403" s="36"/>
      <c r="U403" s="36"/>
    </row>
    <row r="404" spans="2:21">
      <c r="B404" s="36" t="s">
        <v>2599</v>
      </c>
      <c r="C404" s="36"/>
      <c r="D404" s="36"/>
      <c r="E404" s="36"/>
      <c r="F404" s="36"/>
      <c r="G404" s="36"/>
      <c r="H404" s="36"/>
      <c r="I404" s="36"/>
      <c r="J404" s="36"/>
      <c r="K404" s="36"/>
      <c r="L404" s="36"/>
      <c r="M404" s="36"/>
      <c r="N404" s="36"/>
      <c r="O404" s="36"/>
      <c r="P404" s="36"/>
      <c r="Q404" s="36"/>
      <c r="R404" s="36"/>
      <c r="S404" s="36"/>
      <c r="T404" s="36"/>
      <c r="U404" s="36"/>
    </row>
    <row r="405" spans="2:21">
      <c r="B405" s="36" t="s">
        <v>2598</v>
      </c>
      <c r="C405" s="36"/>
      <c r="D405" s="36"/>
      <c r="E405" s="36"/>
      <c r="F405" s="36"/>
      <c r="G405" s="36"/>
      <c r="H405" s="36"/>
      <c r="I405" s="36"/>
      <c r="J405" s="36"/>
      <c r="K405" s="36"/>
      <c r="L405" s="36"/>
      <c r="M405" s="36"/>
      <c r="N405" s="36"/>
      <c r="O405" s="36"/>
      <c r="P405" s="36"/>
      <c r="Q405" s="36"/>
      <c r="R405" s="36"/>
      <c r="S405" s="36"/>
      <c r="T405" s="36"/>
      <c r="U405" s="36"/>
    </row>
    <row r="406" spans="2:21">
      <c r="B406" s="36" t="s">
        <v>2597</v>
      </c>
      <c r="C406" s="36"/>
      <c r="D406" s="36"/>
      <c r="E406" s="36"/>
      <c r="F406" s="36"/>
      <c r="G406" s="36"/>
      <c r="H406" s="36"/>
      <c r="I406" s="36"/>
      <c r="J406" s="36"/>
      <c r="K406" s="36"/>
      <c r="L406" s="36"/>
      <c r="M406" s="36"/>
      <c r="N406" s="36"/>
      <c r="O406" s="36"/>
      <c r="P406" s="36"/>
      <c r="Q406" s="36"/>
      <c r="R406" s="36"/>
      <c r="S406" s="36"/>
      <c r="T406" s="36"/>
      <c r="U406" s="36"/>
    </row>
    <row r="407" spans="2:21">
      <c r="B407" s="36" t="s">
        <v>2596</v>
      </c>
      <c r="C407" s="36"/>
      <c r="D407" s="36"/>
      <c r="E407" s="36"/>
      <c r="F407" s="36"/>
      <c r="G407" s="36"/>
      <c r="H407" s="36"/>
      <c r="I407" s="36"/>
      <c r="J407" s="36"/>
      <c r="K407" s="36"/>
      <c r="L407" s="36"/>
      <c r="M407" s="36"/>
      <c r="N407" s="36"/>
      <c r="O407" s="36"/>
      <c r="P407" s="36"/>
      <c r="Q407" s="36"/>
      <c r="R407" s="36"/>
      <c r="S407" s="36"/>
      <c r="T407" s="36"/>
      <c r="U407" s="36"/>
    </row>
    <row r="408" spans="2:21">
      <c r="B408" s="36"/>
      <c r="C408" s="36"/>
      <c r="D408" s="36"/>
      <c r="E408" s="36"/>
      <c r="F408" s="36"/>
      <c r="G408" s="36"/>
      <c r="H408" s="36"/>
      <c r="I408" s="36"/>
      <c r="J408" s="36"/>
      <c r="K408" s="36"/>
      <c r="L408" s="36"/>
      <c r="M408" s="36"/>
      <c r="N408" s="36"/>
      <c r="O408" s="36"/>
      <c r="P408" s="36"/>
      <c r="Q408" s="36"/>
      <c r="R408" s="36"/>
      <c r="S408" s="36"/>
      <c r="T408" s="36"/>
      <c r="U408" s="36"/>
    </row>
    <row r="409" spans="2:21">
      <c r="B409" s="36"/>
      <c r="C409" s="36"/>
      <c r="D409" s="36"/>
      <c r="E409" s="36"/>
      <c r="F409" s="36"/>
      <c r="G409" s="36"/>
      <c r="H409" s="36"/>
      <c r="I409" s="36"/>
      <c r="J409" s="36"/>
      <c r="K409" s="36"/>
      <c r="L409" s="36"/>
      <c r="M409" s="36"/>
      <c r="N409" s="36"/>
      <c r="O409" s="36"/>
      <c r="P409" s="36"/>
      <c r="Q409" s="36"/>
      <c r="R409" s="36"/>
      <c r="S409" s="36"/>
      <c r="T409" s="36"/>
      <c r="U409" s="36"/>
    </row>
    <row r="410" spans="2:21" s="20" customFormat="1">
      <c r="B410" s="21" t="s">
        <v>2595</v>
      </c>
    </row>
    <row r="411" spans="2:21">
      <c r="B411" s="36" t="s">
        <v>2594</v>
      </c>
      <c r="C411" s="36"/>
      <c r="D411" s="36"/>
      <c r="E411" s="36"/>
      <c r="F411" s="36"/>
      <c r="G411" s="36"/>
      <c r="H411" s="36"/>
      <c r="I411" s="36"/>
      <c r="J411" s="36"/>
      <c r="K411" s="36"/>
      <c r="L411" s="36"/>
      <c r="M411" s="36"/>
      <c r="N411" s="36"/>
      <c r="O411" s="36"/>
      <c r="P411" s="36"/>
      <c r="Q411" s="36"/>
      <c r="R411" s="36"/>
      <c r="S411" s="36"/>
      <c r="T411" s="36"/>
      <c r="U411" s="36"/>
    </row>
    <row r="412" spans="2:21">
      <c r="B412" s="36" t="s">
        <v>2593</v>
      </c>
      <c r="C412" s="36"/>
      <c r="D412" s="36"/>
      <c r="E412" s="36"/>
      <c r="F412" s="36"/>
      <c r="G412" s="36"/>
      <c r="H412" s="36"/>
      <c r="I412" s="36"/>
      <c r="J412" s="36"/>
      <c r="K412" s="36"/>
      <c r="L412" s="36"/>
      <c r="M412" s="36"/>
      <c r="N412" s="36"/>
      <c r="O412" s="36"/>
      <c r="P412" s="36"/>
      <c r="Q412" s="36"/>
      <c r="R412" s="36"/>
      <c r="S412" s="36"/>
      <c r="T412" s="36"/>
      <c r="U412" s="36"/>
    </row>
    <row r="413" spans="2:21">
      <c r="B413" s="36" t="s">
        <v>2592</v>
      </c>
      <c r="C413" s="36"/>
      <c r="D413" s="36"/>
      <c r="E413" s="36"/>
      <c r="F413" s="36"/>
      <c r="G413" s="36"/>
      <c r="H413" s="36"/>
      <c r="I413" s="36"/>
      <c r="J413" s="36"/>
      <c r="K413" s="36"/>
      <c r="L413" s="36"/>
      <c r="M413" s="36"/>
      <c r="N413" s="36"/>
      <c r="O413" s="36"/>
      <c r="P413" s="36"/>
      <c r="Q413" s="36"/>
      <c r="R413" s="36"/>
      <c r="S413" s="36"/>
      <c r="T413" s="36"/>
      <c r="U413" s="36"/>
    </row>
    <row r="414" spans="2:21">
      <c r="B414" s="36"/>
      <c r="C414" s="36"/>
      <c r="D414" s="36"/>
      <c r="E414" s="36"/>
      <c r="F414" s="36"/>
      <c r="G414" s="36"/>
      <c r="H414" s="36"/>
      <c r="I414" s="36"/>
      <c r="J414" s="36"/>
      <c r="K414" s="36"/>
      <c r="L414" s="36"/>
      <c r="M414" s="36"/>
      <c r="N414" s="36"/>
      <c r="O414" s="36"/>
      <c r="P414" s="36"/>
      <c r="Q414" s="36"/>
      <c r="R414" s="36"/>
      <c r="S414" s="36"/>
      <c r="T414" s="36"/>
      <c r="U414" s="36"/>
    </row>
    <row r="415" spans="2:21">
      <c r="B415" s="36" t="s">
        <v>2591</v>
      </c>
      <c r="C415" s="36"/>
      <c r="D415" s="36"/>
      <c r="E415" s="36"/>
      <c r="F415" s="36"/>
      <c r="G415" s="36"/>
      <c r="H415" s="36"/>
      <c r="I415" s="36"/>
      <c r="J415" s="36"/>
      <c r="K415" s="36"/>
      <c r="L415" s="36"/>
      <c r="M415" s="36"/>
      <c r="N415" s="36"/>
      <c r="O415" s="36"/>
      <c r="P415" s="36"/>
      <c r="Q415" s="36"/>
      <c r="R415" s="36"/>
      <c r="S415" s="36"/>
      <c r="T415" s="36"/>
      <c r="U415" s="36"/>
    </row>
    <row r="416" spans="2:21">
      <c r="B416" s="172" t="s">
        <v>2327</v>
      </c>
      <c r="C416" s="172"/>
      <c r="D416" s="171">
        <v>43466</v>
      </c>
      <c r="E416" s="171">
        <v>43831</v>
      </c>
      <c r="F416" s="171">
        <v>44197</v>
      </c>
      <c r="G416" s="171">
        <v>44562</v>
      </c>
      <c r="H416" s="171">
        <v>44927</v>
      </c>
      <c r="I416" s="36"/>
      <c r="J416" s="36"/>
      <c r="K416" s="36"/>
      <c r="L416" s="36"/>
      <c r="M416" s="36"/>
      <c r="N416" s="36"/>
      <c r="O416" s="36"/>
      <c r="P416" s="36"/>
      <c r="Q416" s="36"/>
      <c r="R416" s="36"/>
      <c r="S416" s="36"/>
      <c r="T416" s="36"/>
      <c r="U416" s="36"/>
    </row>
    <row r="417" spans="2:21">
      <c r="B417" s="159"/>
      <c r="C417" s="159"/>
      <c r="D417" s="158"/>
      <c r="E417" s="158"/>
      <c r="F417" s="158"/>
      <c r="G417" s="158"/>
      <c r="H417" s="158"/>
      <c r="I417" s="36"/>
      <c r="J417" s="36"/>
      <c r="K417" s="36"/>
      <c r="L417" s="36"/>
      <c r="M417" s="36"/>
      <c r="N417" s="36"/>
      <c r="O417" s="36"/>
      <c r="P417" s="36"/>
      <c r="Q417" s="36"/>
      <c r="R417" s="36"/>
      <c r="S417" s="36"/>
      <c r="T417" s="36"/>
      <c r="U417" s="36"/>
    </row>
    <row r="418" spans="2:21">
      <c r="B418" s="164" t="s">
        <v>2296</v>
      </c>
      <c r="C418" s="164"/>
      <c r="D418" s="163">
        <v>176919.53</v>
      </c>
      <c r="E418" s="163">
        <v>189162.53</v>
      </c>
      <c r="F418" s="163">
        <v>136604.76</v>
      </c>
      <c r="G418" s="163">
        <v>130396.03</v>
      </c>
      <c r="H418" s="163">
        <v>154347.18</v>
      </c>
      <c r="I418" s="36"/>
      <c r="J418" s="36"/>
      <c r="K418" s="36"/>
      <c r="L418" s="36"/>
      <c r="M418" s="36"/>
      <c r="N418" s="36"/>
      <c r="O418" s="36"/>
      <c r="P418" s="36"/>
      <c r="Q418" s="36"/>
      <c r="R418" s="36"/>
      <c r="S418" s="36"/>
      <c r="T418" s="36"/>
      <c r="U418" s="36"/>
    </row>
    <row r="419" spans="2:21">
      <c r="B419" s="155" t="s">
        <v>2279</v>
      </c>
      <c r="C419" s="155"/>
      <c r="D419" s="162">
        <v>0.43909999999999999</v>
      </c>
      <c r="E419" s="162">
        <v>6.9199999999999998E-2</v>
      </c>
      <c r="F419" s="162">
        <v>-0.27779999999999999</v>
      </c>
      <c r="G419" s="162">
        <v>-4.5499999999999999E-2</v>
      </c>
      <c r="H419" s="162">
        <v>0.1837</v>
      </c>
      <c r="I419" s="36"/>
      <c r="J419" s="36"/>
      <c r="K419" s="36"/>
      <c r="L419" s="36"/>
      <c r="M419" s="36"/>
      <c r="N419" s="36"/>
      <c r="O419" s="36"/>
      <c r="P419" s="36"/>
      <c r="Q419" s="36"/>
      <c r="R419" s="36"/>
      <c r="S419" s="36"/>
      <c r="T419" s="36"/>
      <c r="U419" s="36"/>
    </row>
    <row r="420" spans="2:21">
      <c r="B420" s="170" t="s">
        <v>2295</v>
      </c>
      <c r="C420" s="170"/>
      <c r="D420" s="169"/>
      <c r="E420" s="169"/>
      <c r="F420" s="169"/>
      <c r="G420" s="169"/>
      <c r="H420" s="169"/>
      <c r="I420" s="36"/>
      <c r="J420" s="36"/>
      <c r="K420" s="36"/>
      <c r="L420" s="36"/>
      <c r="M420" s="36"/>
      <c r="N420" s="36"/>
      <c r="O420" s="36"/>
      <c r="P420" s="36"/>
      <c r="Q420" s="36"/>
      <c r="R420" s="36"/>
      <c r="S420" s="36"/>
      <c r="T420" s="36"/>
      <c r="U420" s="36"/>
    </row>
    <row r="421" spans="2:21">
      <c r="B421" s="168" t="s">
        <v>2589</v>
      </c>
      <c r="C421" s="168"/>
      <c r="D421" s="167">
        <v>66756.574999999997</v>
      </c>
      <c r="E421" s="167">
        <v>67477.538</v>
      </c>
      <c r="F421" s="167">
        <v>51689.805</v>
      </c>
      <c r="G421" s="167">
        <v>59225.035000000003</v>
      </c>
      <c r="H421" s="167"/>
      <c r="I421" s="36"/>
      <c r="J421" s="36"/>
      <c r="K421" s="36"/>
      <c r="L421" s="36"/>
      <c r="M421" s="36"/>
      <c r="N421" s="36"/>
      <c r="O421" s="36"/>
      <c r="P421" s="36"/>
      <c r="Q421" s="36"/>
      <c r="R421" s="36"/>
      <c r="S421" s="36"/>
      <c r="T421" s="36"/>
      <c r="U421" s="36"/>
    </row>
    <row r="422" spans="2:21">
      <c r="B422" s="168" t="s">
        <v>2588</v>
      </c>
      <c r="C422" s="168"/>
      <c r="D422" s="167">
        <v>87591.34</v>
      </c>
      <c r="E422" s="167">
        <v>100622.929</v>
      </c>
      <c r="F422" s="167">
        <v>67475.849000000002</v>
      </c>
      <c r="G422" s="167">
        <v>52414.983999999997</v>
      </c>
      <c r="H422" s="167"/>
      <c r="I422" s="36"/>
      <c r="J422" s="36"/>
      <c r="K422" s="36"/>
      <c r="L422" s="36"/>
      <c r="M422" s="36"/>
      <c r="N422" s="36"/>
      <c r="O422" s="36"/>
      <c r="P422" s="36"/>
      <c r="Q422" s="36"/>
      <c r="R422" s="36"/>
      <c r="S422" s="36"/>
      <c r="T422" s="36"/>
      <c r="U422" s="36"/>
    </row>
    <row r="423" spans="2:21">
      <c r="B423" s="168" t="s">
        <v>2587</v>
      </c>
      <c r="C423" s="168"/>
      <c r="D423" s="167">
        <v>22571.616000000002</v>
      </c>
      <c r="E423" s="167">
        <v>21062.06</v>
      </c>
      <c r="F423" s="167">
        <v>17439.108</v>
      </c>
      <c r="G423" s="167">
        <v>18756.008000000002</v>
      </c>
      <c r="H423" s="167"/>
      <c r="I423" s="36"/>
      <c r="J423" s="36"/>
      <c r="K423" s="36"/>
      <c r="L423" s="36"/>
      <c r="M423" s="36"/>
      <c r="N423" s="36"/>
      <c r="O423" s="36"/>
      <c r="P423" s="36"/>
      <c r="Q423" s="36"/>
      <c r="R423" s="36"/>
      <c r="S423" s="36"/>
      <c r="T423" s="36"/>
      <c r="U423" s="36"/>
    </row>
    <row r="424" spans="2:21">
      <c r="B424" s="166" t="s">
        <v>2288</v>
      </c>
      <c r="C424" s="166"/>
      <c r="D424" s="165">
        <v>25586.28</v>
      </c>
      <c r="E424" s="165">
        <v>26723.93</v>
      </c>
      <c r="F424" s="165">
        <v>18867.66</v>
      </c>
      <c r="G424" s="165">
        <v>1657.8</v>
      </c>
      <c r="H424" s="165"/>
      <c r="I424" s="36"/>
      <c r="J424" s="36"/>
      <c r="K424" s="36"/>
      <c r="L424" s="36"/>
      <c r="M424" s="36"/>
      <c r="N424" s="36"/>
      <c r="O424" s="36"/>
      <c r="P424" s="36"/>
      <c r="Q424" s="36"/>
      <c r="R424" s="36"/>
      <c r="S424" s="36"/>
      <c r="T424" s="36"/>
      <c r="U424" s="36"/>
    </row>
    <row r="425" spans="2:21">
      <c r="B425" s="155" t="s">
        <v>2287</v>
      </c>
      <c r="C425" s="155"/>
      <c r="D425" s="162">
        <v>0.14460000000000001</v>
      </c>
      <c r="E425" s="162">
        <v>0.14130000000000001</v>
      </c>
      <c r="F425" s="162">
        <v>0.1381</v>
      </c>
      <c r="G425" s="162">
        <v>1.2699999999999999E-2</v>
      </c>
      <c r="H425" s="162"/>
      <c r="I425" s="36"/>
      <c r="J425" s="36"/>
      <c r="K425" s="36"/>
      <c r="L425" s="36"/>
      <c r="M425" s="36"/>
      <c r="N425" s="36"/>
      <c r="O425" s="36"/>
      <c r="P425" s="36"/>
      <c r="Q425" s="36"/>
      <c r="R425" s="36"/>
      <c r="S425" s="36"/>
      <c r="T425" s="36"/>
      <c r="U425" s="36"/>
    </row>
    <row r="426" spans="2:21">
      <c r="B426" s="164" t="s">
        <v>2286</v>
      </c>
      <c r="C426" s="164"/>
      <c r="D426" s="163">
        <v>14859.31</v>
      </c>
      <c r="E426" s="163">
        <v>16298.01</v>
      </c>
      <c r="F426" s="163">
        <v>7259.31</v>
      </c>
      <c r="G426" s="163">
        <v>-9885.6299999999992</v>
      </c>
      <c r="H426" s="163">
        <v>3767.43</v>
      </c>
      <c r="I426" s="36"/>
      <c r="J426" s="36"/>
      <c r="K426" s="36"/>
      <c r="L426" s="36"/>
      <c r="M426" s="36"/>
      <c r="N426" s="36"/>
      <c r="O426" s="36"/>
      <c r="P426" s="36"/>
      <c r="T426" s="36"/>
      <c r="U426" s="36"/>
    </row>
    <row r="427" spans="2:21">
      <c r="B427" s="155" t="s">
        <v>2285</v>
      </c>
      <c r="C427" s="155"/>
      <c r="D427" s="162">
        <v>8.4000000000000005E-2</v>
      </c>
      <c r="E427" s="162">
        <v>8.6199999999999999E-2</v>
      </c>
      <c r="F427" s="162">
        <v>5.3100000000000001E-2</v>
      </c>
      <c r="G427" s="162">
        <v>-7.5800000000000006E-2</v>
      </c>
      <c r="H427" s="162">
        <v>2.4400000000000002E-2</v>
      </c>
      <c r="I427" s="36"/>
      <c r="J427" s="36"/>
      <c r="K427" s="36"/>
      <c r="L427" s="36"/>
      <c r="M427" s="36"/>
      <c r="N427" s="36"/>
      <c r="O427" s="36"/>
      <c r="P427" s="36"/>
      <c r="T427" s="36"/>
      <c r="U427" s="36"/>
    </row>
    <row r="428" spans="2:21">
      <c r="B428" s="155" t="s">
        <v>2279</v>
      </c>
      <c r="C428" s="155"/>
      <c r="D428" s="162">
        <v>0.56540000000000001</v>
      </c>
      <c r="E428" s="162">
        <v>9.6799999999999997E-2</v>
      </c>
      <c r="F428" s="162">
        <v>-0.55459999999999998</v>
      </c>
      <c r="G428" s="162" t="s">
        <v>2277</v>
      </c>
      <c r="H428" s="162" t="s">
        <v>2278</v>
      </c>
      <c r="I428" s="36"/>
      <c r="J428" s="36"/>
      <c r="K428" s="36"/>
      <c r="L428" s="36"/>
      <c r="M428" s="36"/>
      <c r="N428" s="36"/>
      <c r="O428" s="36"/>
      <c r="P428" s="36"/>
      <c r="T428" s="36"/>
      <c r="U428" s="36"/>
    </row>
    <row r="429" spans="2:21">
      <c r="B429" s="166" t="s">
        <v>2284</v>
      </c>
      <c r="C429" s="166"/>
      <c r="D429" s="165">
        <v>19753.689999999999</v>
      </c>
      <c r="E429" s="165">
        <v>21607.01</v>
      </c>
      <c r="F429" s="165">
        <v>12210.56</v>
      </c>
      <c r="G429" s="165">
        <v>-5975.85</v>
      </c>
      <c r="H429" s="165"/>
      <c r="I429" s="36"/>
      <c r="J429" s="36"/>
      <c r="K429" s="36"/>
      <c r="L429" s="36"/>
      <c r="M429" s="36"/>
      <c r="N429" s="36"/>
      <c r="O429" s="36"/>
      <c r="P429" s="36"/>
      <c r="Q429" s="36"/>
      <c r="R429" s="36"/>
      <c r="S429" s="36"/>
      <c r="T429" s="36"/>
      <c r="U429" s="36"/>
    </row>
    <row r="430" spans="2:21">
      <c r="B430" s="155" t="s">
        <v>2283</v>
      </c>
      <c r="C430" s="155"/>
      <c r="D430" s="162">
        <v>0.11169999999999999</v>
      </c>
      <c r="E430" s="162">
        <v>0.1142</v>
      </c>
      <c r="F430" s="162">
        <v>8.9399999999999993E-2</v>
      </c>
      <c r="G430" s="162">
        <v>-4.58E-2</v>
      </c>
      <c r="H430" s="162"/>
      <c r="I430" s="36"/>
      <c r="J430" s="36"/>
      <c r="K430" s="36"/>
      <c r="L430" s="36"/>
      <c r="M430" s="36"/>
      <c r="N430" s="36"/>
      <c r="O430" s="36"/>
      <c r="P430" s="36"/>
      <c r="Q430" s="36"/>
      <c r="R430" s="36"/>
      <c r="S430" s="36"/>
      <c r="T430" s="36"/>
      <c r="U430" s="36"/>
    </row>
    <row r="431" spans="2:21">
      <c r="B431" s="166" t="s">
        <v>2282</v>
      </c>
      <c r="C431" s="166"/>
      <c r="D431" s="165">
        <v>15842.39</v>
      </c>
      <c r="E431" s="165">
        <v>17292.7</v>
      </c>
      <c r="F431" s="165">
        <v>9836.56</v>
      </c>
      <c r="G431" s="165">
        <v>-11318.56</v>
      </c>
      <c r="H431" s="165">
        <v>9595.16</v>
      </c>
      <c r="I431" s="36"/>
      <c r="J431" s="36"/>
      <c r="K431" s="36"/>
      <c r="L431" s="36"/>
      <c r="M431" s="36"/>
      <c r="N431" s="36"/>
      <c r="O431" s="36"/>
      <c r="P431" s="36"/>
      <c r="Q431" s="36"/>
      <c r="R431" s="36"/>
      <c r="S431" s="36"/>
      <c r="T431" s="36"/>
      <c r="U431" s="36"/>
    </row>
    <row r="432" spans="2:21">
      <c r="B432" s="164" t="s">
        <v>2281</v>
      </c>
      <c r="C432" s="164"/>
      <c r="D432" s="163">
        <v>12498.66</v>
      </c>
      <c r="E432" s="163">
        <v>13832.35</v>
      </c>
      <c r="F432" s="163">
        <v>8836.99</v>
      </c>
      <c r="G432" s="163">
        <v>-7496.35</v>
      </c>
      <c r="H432" s="163">
        <v>8827.83</v>
      </c>
      <c r="I432" s="36"/>
      <c r="J432" s="36"/>
      <c r="K432" s="36"/>
      <c r="L432" s="36"/>
      <c r="M432" s="36"/>
      <c r="N432" s="36"/>
      <c r="O432" s="36"/>
      <c r="P432" s="36"/>
      <c r="Q432" s="36"/>
      <c r="R432" s="36"/>
      <c r="S432" s="36"/>
      <c r="T432" s="36"/>
      <c r="U432" s="36"/>
    </row>
    <row r="433" spans="2:21">
      <c r="B433" s="155" t="s">
        <v>2280</v>
      </c>
      <c r="C433" s="155"/>
      <c r="D433" s="162">
        <v>7.0599999999999996E-2</v>
      </c>
      <c r="E433" s="162">
        <v>7.3099999999999998E-2</v>
      </c>
      <c r="F433" s="162">
        <v>6.4699999999999994E-2</v>
      </c>
      <c r="G433" s="162">
        <v>-5.7500000000000002E-2</v>
      </c>
      <c r="H433" s="162">
        <v>5.7200000000000001E-2</v>
      </c>
      <c r="I433" s="36"/>
      <c r="J433" s="36"/>
      <c r="K433" s="36"/>
      <c r="L433" s="36"/>
      <c r="M433" s="36"/>
      <c r="N433" s="36"/>
      <c r="O433" s="36"/>
      <c r="P433" s="36"/>
      <c r="Q433" s="36"/>
      <c r="R433" s="36"/>
      <c r="S433" s="36"/>
      <c r="T433" s="36"/>
      <c r="U433" s="36"/>
    </row>
    <row r="434" spans="2:21">
      <c r="B434" s="155" t="s">
        <v>2279</v>
      </c>
      <c r="C434" s="155"/>
      <c r="D434" s="162">
        <v>-1.49E-2</v>
      </c>
      <c r="E434" s="162">
        <v>0.1067</v>
      </c>
      <c r="F434" s="162">
        <v>-0.36109999999999998</v>
      </c>
      <c r="G434" s="162" t="s">
        <v>2277</v>
      </c>
      <c r="H434" s="162" t="s">
        <v>2278</v>
      </c>
      <c r="I434" s="36"/>
      <c r="J434" s="36"/>
      <c r="K434" s="36"/>
      <c r="L434" s="36"/>
      <c r="M434" s="36"/>
      <c r="N434" s="36"/>
      <c r="O434" s="36"/>
      <c r="P434" s="36"/>
      <c r="Q434" s="36"/>
      <c r="R434" s="36"/>
      <c r="S434" s="36"/>
      <c r="T434" s="36"/>
      <c r="U434" s="36"/>
    </row>
    <row r="435" spans="2:21">
      <c r="B435" s="170" t="s">
        <v>2590</v>
      </c>
      <c r="C435" s="170"/>
      <c r="D435" s="169"/>
      <c r="E435" s="169"/>
      <c r="F435" s="169"/>
      <c r="G435" s="169"/>
      <c r="H435" s="169"/>
      <c r="I435" s="36"/>
      <c r="J435" s="36"/>
      <c r="K435" s="36"/>
      <c r="L435" s="36"/>
      <c r="M435" s="36"/>
      <c r="N435" s="36"/>
      <c r="O435" s="36"/>
      <c r="P435" s="36"/>
      <c r="Q435" s="36"/>
      <c r="R435" s="36"/>
      <c r="S435" s="36"/>
      <c r="T435" s="36"/>
      <c r="U435" s="36"/>
    </row>
    <row r="436" spans="2:21">
      <c r="B436" s="168" t="s">
        <v>2589</v>
      </c>
      <c r="C436" s="168"/>
      <c r="D436" s="167">
        <v>3605.7020000000002</v>
      </c>
      <c r="E436" s="167">
        <v>4411.2740000000003</v>
      </c>
      <c r="F436" s="167">
        <v>3194.8560000000002</v>
      </c>
      <c r="G436" s="167">
        <v>-62.23</v>
      </c>
      <c r="H436" s="167"/>
      <c r="I436" s="36"/>
      <c r="J436" s="36"/>
      <c r="K436" s="36"/>
      <c r="L436" s="36"/>
      <c r="M436" s="36"/>
      <c r="N436" s="36"/>
      <c r="O436" s="36"/>
      <c r="P436" s="36"/>
      <c r="Q436" s="36"/>
      <c r="R436" s="36"/>
      <c r="S436" s="36"/>
      <c r="T436" s="36"/>
      <c r="U436" s="36"/>
    </row>
    <row r="437" spans="2:21">
      <c r="B437" s="168" t="s">
        <v>2588</v>
      </c>
      <c r="C437" s="168"/>
      <c r="D437" s="167">
        <v>7134.8950000000004</v>
      </c>
      <c r="E437" s="167">
        <v>7657.3530000000001</v>
      </c>
      <c r="F437" s="167">
        <v>4945.0730000000003</v>
      </c>
      <c r="G437" s="167">
        <v>-8453.1540000000005</v>
      </c>
      <c r="H437" s="167"/>
      <c r="I437" s="36"/>
      <c r="J437" s="36"/>
      <c r="K437" s="36"/>
      <c r="L437" s="36"/>
      <c r="M437" s="36"/>
      <c r="N437" s="36"/>
      <c r="O437" s="36"/>
      <c r="P437" s="36"/>
      <c r="Q437" s="36"/>
      <c r="R437" s="36"/>
      <c r="S437" s="36"/>
      <c r="T437" s="36"/>
      <c r="U437" s="36"/>
    </row>
    <row r="438" spans="2:21">
      <c r="B438" s="168" t="s">
        <v>2587</v>
      </c>
      <c r="C438" s="168"/>
      <c r="D438" s="167">
        <v>1758.068</v>
      </c>
      <c r="E438" s="167">
        <v>1763.7190000000001</v>
      </c>
      <c r="F438" s="167">
        <v>697.05899999999997</v>
      </c>
      <c r="G438" s="167">
        <v>1019.033</v>
      </c>
      <c r="H438" s="167"/>
      <c r="I438" s="36"/>
      <c r="J438" s="36"/>
      <c r="K438" s="36"/>
      <c r="L438" s="36"/>
      <c r="M438" s="36"/>
      <c r="N438" s="36"/>
      <c r="O438" s="36"/>
      <c r="P438" s="36"/>
      <c r="Q438" s="36"/>
      <c r="R438" s="36"/>
      <c r="S438" s="36"/>
      <c r="T438" s="36"/>
      <c r="U438" s="36"/>
    </row>
    <row r="439" spans="2:21">
      <c r="B439" s="161" t="s">
        <v>2275</v>
      </c>
      <c r="C439" s="161"/>
      <c r="D439" s="160">
        <v>12498.66</v>
      </c>
      <c r="E439" s="160">
        <v>13832.35</v>
      </c>
      <c r="F439" s="160">
        <v>8836.99</v>
      </c>
      <c r="G439" s="160">
        <v>-7496.35</v>
      </c>
      <c r="H439" s="160"/>
      <c r="I439" s="36"/>
      <c r="J439" s="36"/>
      <c r="K439" s="36"/>
      <c r="L439" s="36"/>
      <c r="M439" s="36"/>
      <c r="N439" s="36"/>
      <c r="O439" s="36"/>
      <c r="P439" s="36"/>
      <c r="Q439" s="36"/>
      <c r="R439" s="36"/>
      <c r="S439" s="36"/>
      <c r="T439" s="36"/>
      <c r="U439" s="36"/>
    </row>
    <row r="440" spans="2:21">
      <c r="B440" s="174"/>
      <c r="C440" s="174"/>
      <c r="D440" s="173"/>
      <c r="E440" s="173"/>
      <c r="F440" s="173"/>
      <c r="G440" s="173"/>
      <c r="H440" s="173"/>
      <c r="I440" s="36"/>
      <c r="J440" s="36"/>
      <c r="K440" s="36"/>
      <c r="L440" s="36"/>
      <c r="M440" s="36"/>
      <c r="N440" s="36"/>
      <c r="O440" s="36"/>
      <c r="P440" s="36"/>
      <c r="Q440" s="36"/>
      <c r="R440" s="36"/>
      <c r="S440" s="36"/>
      <c r="T440" s="36"/>
      <c r="U440" s="36"/>
    </row>
    <row r="441" spans="2:21">
      <c r="B441" s="184" t="s">
        <v>2570</v>
      </c>
      <c r="C441" s="159"/>
      <c r="D441" s="158"/>
      <c r="E441" s="158"/>
      <c r="F441" s="158"/>
      <c r="G441" s="158"/>
      <c r="H441" s="158"/>
      <c r="I441" s="36"/>
      <c r="J441" s="36"/>
      <c r="K441" s="36"/>
      <c r="L441" s="36"/>
      <c r="M441" s="36"/>
      <c r="N441" s="36"/>
      <c r="O441" s="36"/>
      <c r="P441" s="36"/>
      <c r="Q441" s="36"/>
      <c r="R441" s="36"/>
      <c r="S441" s="36"/>
      <c r="T441" s="36"/>
      <c r="U441" s="36"/>
    </row>
    <row r="442" spans="2:21">
      <c r="B442" s="155" t="s">
        <v>2586</v>
      </c>
      <c r="C442" s="36"/>
      <c r="D442" s="36"/>
      <c r="E442" s="36"/>
      <c r="F442" s="36"/>
      <c r="G442" s="36"/>
      <c r="H442" s="36"/>
      <c r="I442" s="36"/>
      <c r="J442" s="36"/>
      <c r="K442" s="36"/>
      <c r="L442" s="36"/>
      <c r="M442" s="36"/>
      <c r="N442" s="36"/>
      <c r="O442" s="36"/>
      <c r="P442" s="36"/>
      <c r="Q442" s="36"/>
      <c r="R442" s="36"/>
      <c r="S442" s="36"/>
      <c r="T442" s="36"/>
      <c r="U442" s="36"/>
    </row>
    <row r="443" spans="2:21">
      <c r="B443" s="155" t="s">
        <v>2585</v>
      </c>
      <c r="C443" s="36"/>
      <c r="D443" s="36"/>
      <c r="E443" s="36"/>
      <c r="F443" s="36"/>
      <c r="G443" s="36"/>
      <c r="H443" s="36"/>
      <c r="I443" s="36"/>
      <c r="J443" s="36"/>
      <c r="K443" s="36"/>
      <c r="L443" s="36"/>
      <c r="M443" s="36"/>
      <c r="N443" s="36"/>
      <c r="O443" s="36"/>
      <c r="P443" s="36"/>
      <c r="Q443" s="36"/>
      <c r="R443" s="36"/>
      <c r="S443" s="36"/>
      <c r="T443" s="36"/>
      <c r="U443" s="36"/>
    </row>
    <row r="444" spans="2:21">
      <c r="B444" s="36"/>
      <c r="C444" s="36"/>
      <c r="D444" s="36"/>
      <c r="E444" s="36"/>
      <c r="F444" s="36"/>
      <c r="G444" s="36"/>
      <c r="H444" s="36"/>
      <c r="I444" s="36"/>
      <c r="J444" s="36"/>
      <c r="K444" s="36"/>
      <c r="L444" s="36"/>
      <c r="M444" s="36"/>
      <c r="N444" s="36"/>
      <c r="O444" s="36"/>
      <c r="P444" s="36"/>
    </row>
    <row r="445" spans="2:21">
      <c r="B445" s="1" t="s">
        <v>2453</v>
      </c>
      <c r="C445" s="36"/>
      <c r="D445" s="36"/>
      <c r="E445" s="36"/>
      <c r="F445" s="36"/>
      <c r="G445" s="36"/>
      <c r="H445" s="36"/>
      <c r="I445" s="36"/>
      <c r="J445" s="36"/>
      <c r="K445" s="36"/>
      <c r="L445" s="36"/>
      <c r="M445" s="36"/>
      <c r="N445" s="36"/>
      <c r="O445" s="36"/>
      <c r="P445" s="36"/>
    </row>
    <row r="446" spans="2:21">
      <c r="B446" s="36" t="s">
        <v>2584</v>
      </c>
      <c r="C446" s="36"/>
      <c r="D446" s="36"/>
      <c r="E446" s="36"/>
      <c r="F446" s="36"/>
      <c r="G446" s="36"/>
      <c r="H446" s="36"/>
      <c r="I446" s="36"/>
      <c r="J446" s="36"/>
      <c r="K446" s="36"/>
      <c r="L446" s="36"/>
      <c r="M446" s="36"/>
      <c r="N446" s="36"/>
      <c r="O446" s="36"/>
      <c r="P446" s="36"/>
    </row>
    <row r="447" spans="2:21">
      <c r="B447" s="36" t="s">
        <v>2583</v>
      </c>
      <c r="C447" s="36"/>
      <c r="D447" s="36"/>
      <c r="E447" s="36"/>
      <c r="F447" s="36"/>
      <c r="G447" s="36"/>
      <c r="H447" s="36"/>
      <c r="I447" s="36"/>
      <c r="J447" s="36"/>
      <c r="K447" s="36"/>
      <c r="L447" s="36"/>
      <c r="M447" s="36"/>
      <c r="N447" s="36"/>
      <c r="O447" s="36"/>
      <c r="P447" s="36"/>
    </row>
    <row r="448" spans="2:21">
      <c r="B448" s="36" t="s">
        <v>2582</v>
      </c>
      <c r="C448" s="36"/>
      <c r="D448" s="36"/>
      <c r="E448" s="36"/>
      <c r="F448" s="36"/>
      <c r="G448" s="36"/>
      <c r="H448" s="36"/>
      <c r="I448" s="36"/>
      <c r="J448" s="36"/>
      <c r="K448" s="36"/>
      <c r="L448" s="36"/>
      <c r="M448" s="36"/>
      <c r="N448" s="36"/>
      <c r="O448" s="36"/>
      <c r="P448" s="36"/>
      <c r="Q448" s="36"/>
      <c r="R448" s="36"/>
      <c r="S448" s="36"/>
      <c r="T448" s="36"/>
      <c r="U448" s="36"/>
    </row>
    <row r="449" spans="2:31">
      <c r="B449" s="36"/>
      <c r="C449" s="36"/>
      <c r="D449" s="36"/>
      <c r="E449" s="36"/>
      <c r="F449" s="36"/>
      <c r="G449" s="36"/>
      <c r="H449" s="36"/>
      <c r="I449" s="36"/>
      <c r="J449" s="36"/>
      <c r="K449" s="36"/>
      <c r="L449" s="36"/>
      <c r="M449" s="36"/>
      <c r="N449" s="36"/>
      <c r="O449" s="36"/>
      <c r="P449" s="36"/>
      <c r="Q449" s="36"/>
      <c r="R449" s="36"/>
      <c r="S449" s="36"/>
      <c r="T449" s="36"/>
      <c r="U449" s="36"/>
    </row>
    <row r="450" spans="2:31">
      <c r="B450" s="36" t="s">
        <v>2581</v>
      </c>
      <c r="C450" s="36"/>
      <c r="D450" s="36"/>
      <c r="E450" s="36"/>
      <c r="F450" s="36"/>
      <c r="G450" s="36"/>
      <c r="H450" s="36"/>
      <c r="I450" s="36"/>
      <c r="J450" s="36"/>
      <c r="K450" s="36"/>
      <c r="L450" s="36"/>
      <c r="M450" s="36"/>
      <c r="N450" s="36"/>
      <c r="O450" s="36"/>
      <c r="P450" s="36"/>
      <c r="Q450" s="36"/>
      <c r="R450" s="36"/>
      <c r="S450" s="36"/>
      <c r="T450" s="36"/>
      <c r="U450" s="36"/>
    </row>
    <row r="451" spans="2:31">
      <c r="B451" s="36" t="s">
        <v>2580</v>
      </c>
      <c r="C451" s="36"/>
      <c r="D451" s="36"/>
      <c r="E451" s="36"/>
      <c r="F451" s="36"/>
      <c r="G451" s="36"/>
      <c r="H451" s="36"/>
      <c r="I451" s="36"/>
      <c r="J451" s="36"/>
      <c r="K451" s="36"/>
      <c r="L451" s="36"/>
      <c r="M451" s="36"/>
      <c r="N451" s="36"/>
      <c r="O451" s="36"/>
      <c r="P451" s="36"/>
      <c r="Q451" s="36"/>
      <c r="R451" s="36"/>
      <c r="S451" s="36"/>
      <c r="T451" s="36"/>
      <c r="U451" s="36"/>
    </row>
    <row r="452" spans="2:31">
      <c r="B452" s="36" t="s">
        <v>2579</v>
      </c>
      <c r="C452" s="36"/>
      <c r="D452" s="36"/>
      <c r="E452" s="36"/>
      <c r="F452" s="36"/>
      <c r="G452" s="36"/>
      <c r="H452" s="36"/>
      <c r="I452" s="36"/>
      <c r="J452" s="36"/>
      <c r="K452" s="36"/>
      <c r="L452" s="36"/>
      <c r="M452" s="36"/>
      <c r="N452" s="36"/>
      <c r="O452" s="36"/>
      <c r="P452" s="36"/>
      <c r="Q452" s="36"/>
      <c r="R452" s="36"/>
      <c r="S452" s="36"/>
      <c r="T452" s="36"/>
      <c r="U452" s="36"/>
    </row>
    <row r="453" spans="2:31">
      <c r="B453" s="36"/>
      <c r="C453" s="36"/>
      <c r="D453" s="36"/>
      <c r="E453" s="36"/>
      <c r="F453" s="36"/>
      <c r="G453" s="36"/>
      <c r="H453" s="36"/>
      <c r="I453" s="36"/>
      <c r="J453" s="36"/>
      <c r="K453" s="36"/>
      <c r="L453" s="36"/>
      <c r="M453" s="36"/>
      <c r="N453" s="36"/>
      <c r="O453" s="36"/>
      <c r="P453" s="36"/>
      <c r="Q453" s="36"/>
      <c r="R453" s="36"/>
      <c r="S453" s="36"/>
      <c r="T453" s="36"/>
      <c r="U453" s="36"/>
    </row>
    <row r="454" spans="2:31">
      <c r="B454" s="1"/>
      <c r="C454" s="36"/>
      <c r="D454" s="36"/>
      <c r="E454" s="36"/>
      <c r="F454" s="36"/>
      <c r="G454" s="36"/>
      <c r="H454" s="36"/>
      <c r="I454" s="36"/>
      <c r="J454" s="36"/>
      <c r="K454" s="36"/>
      <c r="L454" s="36"/>
      <c r="M454" s="36"/>
      <c r="N454" s="36"/>
      <c r="O454" s="36"/>
      <c r="P454" s="36"/>
      <c r="Q454" s="36"/>
      <c r="R454" s="36"/>
      <c r="S454" s="36"/>
      <c r="T454" s="36"/>
      <c r="U454" s="36"/>
    </row>
    <row r="455" spans="2:31" s="20" customFormat="1">
      <c r="B455" s="21" t="s">
        <v>2578</v>
      </c>
    </row>
    <row r="456" spans="2:31">
      <c r="B456" s="36" t="s">
        <v>2577</v>
      </c>
      <c r="C456" s="36"/>
      <c r="D456" s="36"/>
      <c r="E456" s="36"/>
      <c r="F456" s="36"/>
      <c r="G456" s="36"/>
      <c r="H456" s="36"/>
      <c r="I456" s="36"/>
      <c r="J456" s="36"/>
      <c r="K456" s="36"/>
      <c r="L456" s="36"/>
      <c r="M456" s="36"/>
      <c r="N456" s="36"/>
      <c r="O456" s="36"/>
      <c r="P456" s="36"/>
      <c r="Q456" s="36"/>
      <c r="R456" s="36"/>
      <c r="S456" s="36"/>
      <c r="T456" s="36"/>
      <c r="U456" s="36"/>
      <c r="V456" s="36"/>
      <c r="W456" s="36"/>
      <c r="X456" s="36"/>
      <c r="Y456" s="36"/>
      <c r="Z456" s="36"/>
      <c r="AA456" s="36"/>
      <c r="AB456" s="36"/>
      <c r="AC456" s="36"/>
      <c r="AD456" s="36"/>
      <c r="AE456" s="36"/>
    </row>
    <row r="457" spans="2:31">
      <c r="B457" s="36" t="s">
        <v>2576</v>
      </c>
      <c r="C457" s="36"/>
      <c r="D457" s="36"/>
      <c r="E457" s="36"/>
      <c r="F457" s="36"/>
      <c r="G457" s="36"/>
      <c r="H457" s="36"/>
      <c r="I457" s="36"/>
      <c r="J457" s="36"/>
      <c r="K457" s="36"/>
      <c r="L457" s="36"/>
      <c r="M457" s="36"/>
      <c r="N457" s="36"/>
      <c r="O457" s="36"/>
      <c r="P457" s="36"/>
      <c r="Q457" s="36"/>
      <c r="R457" s="36"/>
      <c r="S457" s="36"/>
      <c r="T457" s="36"/>
      <c r="U457" s="36"/>
      <c r="V457" s="36"/>
      <c r="W457" s="36"/>
      <c r="X457" s="36"/>
      <c r="Y457" s="36"/>
      <c r="Z457" s="36"/>
      <c r="AA457" s="36"/>
      <c r="AB457" s="36"/>
      <c r="AC457" s="36"/>
      <c r="AD457" s="36"/>
      <c r="AE457" s="36"/>
    </row>
    <row r="458" spans="2:31">
      <c r="B458" s="36" t="s">
        <v>2575</v>
      </c>
      <c r="C458" s="36"/>
      <c r="D458" s="36"/>
      <c r="E458" s="36"/>
      <c r="F458" s="36"/>
      <c r="G458" s="36"/>
      <c r="H458" s="36"/>
      <c r="I458" s="36"/>
      <c r="J458" s="36"/>
      <c r="K458" s="36"/>
      <c r="L458" s="36"/>
      <c r="M458" s="36"/>
      <c r="N458" s="36"/>
      <c r="O458" s="36"/>
      <c r="P458" s="36"/>
      <c r="Q458" s="36"/>
      <c r="R458" s="36"/>
      <c r="S458" s="36"/>
      <c r="T458" s="36"/>
      <c r="U458" s="36"/>
      <c r="V458" s="36"/>
      <c r="W458" s="36"/>
      <c r="X458" s="36"/>
      <c r="Y458" s="36"/>
      <c r="Z458" s="36"/>
      <c r="AA458" s="36"/>
      <c r="AB458" s="36"/>
      <c r="AC458" s="36"/>
      <c r="AD458" s="36"/>
      <c r="AE458" s="36"/>
    </row>
    <row r="459" spans="2:31">
      <c r="B459" s="36" t="s">
        <v>2574</v>
      </c>
      <c r="C459" s="36"/>
      <c r="D459" s="36"/>
      <c r="E459" s="36"/>
      <c r="F459" s="36"/>
      <c r="G459" s="36"/>
      <c r="H459" s="36"/>
      <c r="I459" s="36"/>
      <c r="J459" s="36"/>
      <c r="K459" s="36"/>
      <c r="L459" s="36"/>
      <c r="M459" s="36"/>
      <c r="N459" s="36"/>
      <c r="O459" s="36"/>
      <c r="P459" s="36"/>
      <c r="Q459" s="36"/>
      <c r="R459" s="36"/>
      <c r="S459" s="36"/>
      <c r="T459" s="36"/>
      <c r="U459" s="36"/>
      <c r="V459" s="36"/>
      <c r="W459" s="36"/>
      <c r="X459" s="36"/>
      <c r="Y459" s="36"/>
      <c r="Z459" s="36"/>
      <c r="AA459" s="36"/>
      <c r="AB459" s="36"/>
      <c r="AC459" s="36"/>
      <c r="AD459" s="36"/>
      <c r="AE459" s="36"/>
    </row>
    <row r="460" spans="2:31">
      <c r="B460" s="36"/>
      <c r="C460" s="36"/>
      <c r="D460" s="36"/>
      <c r="E460" s="36"/>
      <c r="F460" s="36"/>
      <c r="G460" s="36"/>
      <c r="H460" s="36"/>
      <c r="I460" s="36"/>
      <c r="J460" s="36"/>
      <c r="K460" s="36"/>
      <c r="L460" s="36"/>
      <c r="M460" s="36"/>
      <c r="N460" s="36"/>
      <c r="O460" s="36"/>
      <c r="P460" s="36"/>
      <c r="Q460" s="36"/>
      <c r="R460" s="36"/>
      <c r="S460" s="36"/>
      <c r="T460" s="36"/>
      <c r="U460" s="36"/>
      <c r="V460" s="36"/>
      <c r="W460" s="36"/>
      <c r="X460" s="36"/>
      <c r="Y460" s="36"/>
      <c r="Z460" s="36"/>
      <c r="AA460" s="36"/>
      <c r="AB460" s="36"/>
      <c r="AC460" s="36"/>
      <c r="AD460" s="36"/>
      <c r="AE460" s="36"/>
    </row>
    <row r="461" spans="2:31">
      <c r="B461" s="36"/>
      <c r="C461" s="36"/>
      <c r="D461" s="36"/>
      <c r="E461" s="36"/>
      <c r="F461" s="36"/>
      <c r="G461" s="36"/>
      <c r="H461" s="36"/>
      <c r="I461" s="36"/>
      <c r="J461" s="36"/>
      <c r="K461" s="36"/>
      <c r="L461" s="36"/>
      <c r="M461" s="36"/>
      <c r="N461" s="36"/>
      <c r="O461" s="36"/>
      <c r="P461" s="36"/>
      <c r="Q461" s="36"/>
      <c r="R461" s="36"/>
      <c r="S461" s="36"/>
      <c r="T461" s="36"/>
      <c r="U461" s="36"/>
      <c r="V461" s="36"/>
      <c r="W461" s="36"/>
      <c r="X461" s="36"/>
      <c r="Y461" s="36"/>
      <c r="Z461" s="36"/>
      <c r="AA461" s="36"/>
      <c r="AB461" s="36"/>
      <c r="AC461" s="36"/>
      <c r="AD461" s="36"/>
      <c r="AE461" s="36"/>
    </row>
    <row r="462" spans="2:31">
      <c r="B462" s="36"/>
      <c r="C462" s="36"/>
      <c r="D462" s="36"/>
      <c r="E462" s="36"/>
      <c r="F462" s="36"/>
      <c r="G462" s="36"/>
      <c r="H462" s="36"/>
      <c r="I462" s="36"/>
      <c r="J462" s="36"/>
      <c r="K462" s="36"/>
      <c r="L462" s="36"/>
      <c r="M462" s="36"/>
      <c r="N462" s="36"/>
      <c r="O462" s="36"/>
      <c r="P462" s="36"/>
      <c r="Q462" s="36"/>
      <c r="R462" s="36"/>
      <c r="S462" s="36"/>
      <c r="T462" s="36"/>
      <c r="U462" s="36"/>
      <c r="V462" s="36"/>
      <c r="W462" s="36"/>
      <c r="X462" s="36"/>
      <c r="Y462" s="36"/>
      <c r="Z462" s="36"/>
      <c r="AA462" s="36"/>
      <c r="AB462" s="36"/>
      <c r="AC462" s="36"/>
      <c r="AD462" s="36"/>
      <c r="AE462" s="36"/>
    </row>
    <row r="463" spans="2:31">
      <c r="B463" s="36" t="s">
        <v>2501</v>
      </c>
      <c r="C463" s="36"/>
      <c r="D463" s="36"/>
      <c r="E463" s="36"/>
      <c r="F463" s="36"/>
      <c r="G463" s="36"/>
      <c r="H463" s="36"/>
      <c r="I463" s="36"/>
      <c r="J463" s="36"/>
      <c r="K463" s="36"/>
      <c r="L463" s="36"/>
      <c r="M463" s="36"/>
      <c r="N463" s="36"/>
      <c r="O463" s="36"/>
      <c r="P463" s="36"/>
      <c r="Q463" s="36"/>
      <c r="R463" s="36"/>
      <c r="S463" s="36"/>
      <c r="T463" s="36"/>
      <c r="U463" s="36"/>
      <c r="V463" s="36"/>
      <c r="W463" s="36"/>
      <c r="X463" s="36"/>
      <c r="Y463" s="36"/>
      <c r="Z463" s="36"/>
      <c r="AA463" s="36"/>
      <c r="AB463" s="36"/>
      <c r="AC463" s="36"/>
      <c r="AD463" s="36"/>
      <c r="AE463" s="36"/>
    </row>
    <row r="464" spans="2:31">
      <c r="B464" s="172" t="s">
        <v>2459</v>
      </c>
      <c r="C464" s="172"/>
      <c r="D464" s="171">
        <v>43466</v>
      </c>
      <c r="E464" s="171">
        <v>43831</v>
      </c>
      <c r="F464" s="171">
        <v>44197</v>
      </c>
      <c r="G464" s="171">
        <v>44562</v>
      </c>
      <c r="H464" s="171">
        <v>44927</v>
      </c>
      <c r="I464" s="36"/>
      <c r="J464" s="36"/>
      <c r="K464" s="36"/>
      <c r="L464" s="36"/>
      <c r="M464" s="36"/>
      <c r="N464" s="36"/>
      <c r="O464" s="36"/>
      <c r="P464" s="36"/>
      <c r="Q464" s="36"/>
      <c r="R464" s="36"/>
      <c r="S464" s="36"/>
      <c r="T464" s="36"/>
      <c r="U464" s="36"/>
      <c r="V464" s="36"/>
      <c r="W464" s="36"/>
      <c r="X464" s="36"/>
      <c r="Y464" s="36"/>
      <c r="Z464" s="36"/>
      <c r="AA464" s="36"/>
      <c r="AB464" s="36"/>
      <c r="AC464" s="36"/>
      <c r="AD464" s="36"/>
      <c r="AE464" s="36"/>
    </row>
    <row r="465" spans="2:31">
      <c r="B465" s="159"/>
      <c r="C465" s="159"/>
      <c r="D465" s="158"/>
      <c r="E465" s="158"/>
      <c r="F465" s="158"/>
      <c r="G465" s="158"/>
      <c r="H465" s="158"/>
      <c r="I465" s="36"/>
      <c r="J465" s="36"/>
      <c r="K465" s="36"/>
      <c r="L465" s="36"/>
      <c r="M465" s="36"/>
      <c r="N465" s="36"/>
      <c r="O465" s="36"/>
      <c r="P465" s="36"/>
      <c r="Q465" s="36"/>
      <c r="R465" s="36"/>
      <c r="S465" s="36"/>
      <c r="T465" s="36"/>
      <c r="U465" s="36"/>
      <c r="V465" s="36"/>
      <c r="W465" s="36"/>
      <c r="X465" s="36"/>
      <c r="Y465" s="36"/>
      <c r="Z465" s="36"/>
      <c r="AA465" s="36"/>
      <c r="AB465" s="36"/>
      <c r="AC465" s="36"/>
      <c r="AD465" s="36"/>
      <c r="AE465" s="36"/>
    </row>
    <row r="466" spans="2:31">
      <c r="B466" s="164" t="s">
        <v>2296</v>
      </c>
      <c r="C466" s="164"/>
      <c r="D466" s="163">
        <v>295855.53999999998</v>
      </c>
      <c r="E466" s="163">
        <v>285564.71000000002</v>
      </c>
      <c r="F466" s="163">
        <v>250380.85</v>
      </c>
      <c r="G466" s="163">
        <v>410053.67</v>
      </c>
      <c r="H466" s="163">
        <v>384796.45</v>
      </c>
      <c r="I466" s="36"/>
      <c r="J466" s="36"/>
      <c r="K466" s="36"/>
      <c r="L466" s="36"/>
      <c r="M466" s="36"/>
      <c r="N466" s="36"/>
      <c r="O466" s="36"/>
      <c r="P466" s="36"/>
      <c r="Q466" s="36"/>
      <c r="R466" s="36"/>
      <c r="S466" s="36"/>
      <c r="T466" s="36"/>
      <c r="U466" s="36"/>
      <c r="V466" s="36"/>
      <c r="W466" s="36"/>
      <c r="X466" s="36"/>
      <c r="Y466" s="36"/>
      <c r="Z466" s="36"/>
      <c r="AA466" s="36"/>
      <c r="AB466" s="36"/>
      <c r="AC466" s="36"/>
      <c r="AD466" s="36"/>
      <c r="AE466" s="36"/>
    </row>
    <row r="467" spans="2:31">
      <c r="B467" s="155" t="s">
        <v>2279</v>
      </c>
      <c r="C467" s="155"/>
      <c r="D467" s="162">
        <v>0.35580000000000001</v>
      </c>
      <c r="E467" s="162">
        <v>-3.4799999999999998E-2</v>
      </c>
      <c r="F467" s="162">
        <v>-0.1232</v>
      </c>
      <c r="G467" s="162">
        <v>0.63770000000000004</v>
      </c>
      <c r="H467" s="162">
        <v>-6.1600000000000002E-2</v>
      </c>
      <c r="I467" s="36"/>
      <c r="J467" s="36"/>
      <c r="K467" s="36"/>
      <c r="L467" s="36"/>
      <c r="M467" s="36"/>
      <c r="N467" s="36"/>
      <c r="O467" s="36"/>
      <c r="P467" s="36"/>
      <c r="Q467" s="36"/>
      <c r="R467" s="36"/>
      <c r="S467" s="36"/>
      <c r="T467" s="36"/>
      <c r="U467" s="36"/>
      <c r="V467" s="36"/>
      <c r="W467" s="36"/>
      <c r="X467" s="36"/>
      <c r="Y467" s="36"/>
      <c r="Z467" s="36"/>
      <c r="AA467" s="36"/>
      <c r="AB467" s="36"/>
      <c r="AC467" s="36"/>
      <c r="AD467" s="36"/>
      <c r="AE467" s="36"/>
    </row>
    <row r="468" spans="2:31">
      <c r="B468" s="170" t="s">
        <v>2295</v>
      </c>
      <c r="C468" s="170"/>
      <c r="D468" s="169"/>
      <c r="E468" s="169"/>
      <c r="F468" s="169"/>
      <c r="G468" s="169"/>
      <c r="H468" s="169"/>
      <c r="I468" s="36"/>
      <c r="J468" s="36"/>
      <c r="K468" s="36"/>
      <c r="L468" s="36"/>
      <c r="M468" s="36"/>
      <c r="N468" s="36"/>
      <c r="O468" s="36"/>
      <c r="P468" s="36"/>
      <c r="Q468" s="36"/>
      <c r="R468" s="36"/>
      <c r="S468" s="36"/>
      <c r="T468" s="36"/>
      <c r="U468" s="36"/>
      <c r="V468" s="36"/>
      <c r="W468" s="36"/>
      <c r="X468" s="36"/>
      <c r="Y468" s="36"/>
      <c r="Z468" s="36"/>
      <c r="AA468" s="36"/>
      <c r="AB468" s="36"/>
      <c r="AC468" s="36"/>
      <c r="AD468" s="36"/>
      <c r="AE468" s="36"/>
    </row>
    <row r="469" spans="2:31">
      <c r="B469" s="168" t="s">
        <v>2359</v>
      </c>
      <c r="C469" s="168"/>
      <c r="D469" s="167">
        <v>294006</v>
      </c>
      <c r="E469" s="167">
        <v>264185</v>
      </c>
      <c r="F469" s="167">
        <v>247138</v>
      </c>
      <c r="G469" s="167">
        <v>340864</v>
      </c>
      <c r="H469" s="167"/>
      <c r="I469" s="36"/>
      <c r="J469" s="36"/>
      <c r="K469" s="36"/>
      <c r="L469" s="36"/>
      <c r="M469" s="36"/>
      <c r="N469" s="36"/>
      <c r="O469" s="36"/>
      <c r="P469" s="36"/>
      <c r="Q469" s="36"/>
      <c r="R469" s="36"/>
      <c r="S469" s="36"/>
      <c r="T469" s="36"/>
      <c r="U469" s="36"/>
      <c r="V469" s="36"/>
      <c r="W469" s="36"/>
      <c r="X469" s="36"/>
      <c r="Y469" s="36"/>
      <c r="Z469" s="36"/>
      <c r="AA469" s="36"/>
      <c r="AB469" s="36"/>
      <c r="AC469" s="36"/>
      <c r="AD469" s="36"/>
      <c r="AE469" s="36"/>
    </row>
    <row r="470" spans="2:31">
      <c r="B470" s="168" t="s">
        <v>2500</v>
      </c>
      <c r="C470" s="168"/>
      <c r="D470" s="167">
        <v>164677</v>
      </c>
      <c r="E470" s="167">
        <v>162342</v>
      </c>
      <c r="F470" s="167">
        <v>122815</v>
      </c>
      <c r="G470" s="167">
        <v>189173</v>
      </c>
      <c r="H470" s="167"/>
      <c r="I470" s="36"/>
      <c r="J470" s="36"/>
      <c r="K470" s="36"/>
      <c r="L470" s="36"/>
      <c r="M470" s="36"/>
      <c r="N470" s="36"/>
      <c r="O470" s="36"/>
      <c r="P470" s="36"/>
      <c r="Q470" s="36"/>
      <c r="R470" s="36"/>
      <c r="S470" s="36"/>
      <c r="T470" s="36"/>
      <c r="U470" s="36"/>
      <c r="V470" s="36"/>
      <c r="W470" s="36"/>
      <c r="X470" s="36"/>
      <c r="Y470" s="36"/>
      <c r="Z470" s="36"/>
      <c r="AA470" s="36"/>
      <c r="AB470" s="36"/>
      <c r="AC470" s="36"/>
      <c r="AD470" s="36"/>
      <c r="AE470" s="36"/>
    </row>
    <row r="471" spans="2:31">
      <c r="B471" s="168" t="s">
        <v>2499</v>
      </c>
      <c r="C471" s="168"/>
      <c r="D471" s="167">
        <v>129329</v>
      </c>
      <c r="E471" s="167">
        <v>101843</v>
      </c>
      <c r="F471" s="167">
        <v>124323</v>
      </c>
      <c r="G471" s="167">
        <v>151691</v>
      </c>
      <c r="H471" s="167"/>
      <c r="I471" s="36"/>
      <c r="J471" s="36"/>
      <c r="K471" s="36"/>
      <c r="L471" s="36"/>
      <c r="M471" s="36"/>
      <c r="N471" s="36"/>
      <c r="O471" s="36"/>
      <c r="P471" s="36"/>
      <c r="Q471" s="36"/>
      <c r="R471" s="36"/>
      <c r="S471" s="36"/>
      <c r="T471" s="36"/>
      <c r="U471" s="36"/>
      <c r="V471" s="36"/>
      <c r="W471" s="36"/>
      <c r="X471" s="36"/>
      <c r="Y471" s="36"/>
      <c r="Z471" s="36"/>
      <c r="AA471" s="36"/>
      <c r="AB471" s="36"/>
      <c r="AC471" s="36"/>
      <c r="AD471" s="36"/>
      <c r="AE471" s="36"/>
    </row>
    <row r="472" spans="2:31">
      <c r="B472" s="168" t="s">
        <v>2498</v>
      </c>
      <c r="C472" s="168"/>
      <c r="D472" s="167"/>
      <c r="E472" s="167">
        <v>19929</v>
      </c>
      <c r="F472" s="167"/>
      <c r="G472" s="167">
        <v>63396</v>
      </c>
      <c r="H472" s="167"/>
      <c r="I472" s="36"/>
      <c r="J472" s="36"/>
      <c r="K472" s="36"/>
      <c r="L472" s="36"/>
      <c r="M472" s="36"/>
      <c r="N472" s="36"/>
      <c r="O472" s="36"/>
      <c r="P472" s="36"/>
      <c r="Q472" s="36"/>
      <c r="R472" s="36"/>
      <c r="S472" s="36"/>
      <c r="T472" s="36"/>
      <c r="U472" s="36"/>
      <c r="V472" s="36"/>
      <c r="W472" s="36"/>
      <c r="X472" s="36"/>
      <c r="Y472" s="36"/>
      <c r="Z472" s="36"/>
      <c r="AA472" s="36"/>
      <c r="AB472" s="36"/>
      <c r="AC472" s="36"/>
      <c r="AD472" s="36"/>
      <c r="AE472" s="36"/>
    </row>
    <row r="473" spans="2:31">
      <c r="B473" s="168" t="s">
        <v>2497</v>
      </c>
      <c r="C473" s="168"/>
      <c r="D473" s="167"/>
      <c r="E473" s="167"/>
      <c r="F473" s="167"/>
      <c r="G473" s="167"/>
      <c r="H473" s="167"/>
      <c r="I473" s="36"/>
      <c r="J473" s="36"/>
      <c r="K473" s="36"/>
      <c r="L473" s="36"/>
      <c r="M473" s="36"/>
      <c r="N473" s="36"/>
      <c r="O473" s="36"/>
      <c r="P473" s="36"/>
      <c r="Q473" s="36"/>
      <c r="R473" s="36"/>
      <c r="S473" s="36"/>
      <c r="T473" s="36"/>
      <c r="U473" s="36"/>
      <c r="V473" s="36"/>
      <c r="W473" s="36"/>
      <c r="X473" s="36"/>
      <c r="Y473" s="36"/>
      <c r="Z473" s="36"/>
      <c r="AA473" s="36"/>
      <c r="AB473" s="36"/>
      <c r="AC473" s="36"/>
      <c r="AD473" s="36"/>
      <c r="AE473" s="36"/>
    </row>
    <row r="474" spans="2:31">
      <c r="B474" s="168" t="s">
        <v>2496</v>
      </c>
      <c r="C474" s="168"/>
      <c r="D474" s="167">
        <v>1850</v>
      </c>
      <c r="E474" s="167">
        <v>1451</v>
      </c>
      <c r="F474" s="167">
        <v>3243</v>
      </c>
      <c r="G474" s="167">
        <v>5794</v>
      </c>
      <c r="H474" s="167"/>
      <c r="I474" s="36"/>
      <c r="J474" s="36"/>
      <c r="K474" s="36"/>
      <c r="L474" s="36"/>
      <c r="M474" s="36"/>
      <c r="N474" s="36"/>
      <c r="O474" s="36"/>
      <c r="P474" s="36"/>
      <c r="Q474" s="36"/>
      <c r="R474" s="36"/>
      <c r="S474" s="36"/>
      <c r="T474" s="36"/>
      <c r="U474" s="36"/>
      <c r="V474" s="36"/>
      <c r="W474" s="36"/>
      <c r="X474" s="36"/>
      <c r="Y474" s="36"/>
      <c r="Z474" s="36"/>
      <c r="AA474" s="36"/>
      <c r="AB474" s="36"/>
      <c r="AC474" s="36"/>
      <c r="AD474" s="36"/>
      <c r="AE474" s="36"/>
    </row>
    <row r="475" spans="2:31">
      <c r="B475" s="166" t="s">
        <v>2288</v>
      </c>
      <c r="C475" s="166"/>
      <c r="D475" s="165">
        <v>24195.71</v>
      </c>
      <c r="E475" s="165">
        <v>19133.2</v>
      </c>
      <c r="F475" s="165">
        <v>22337.37</v>
      </c>
      <c r="G475" s="165">
        <v>47346.02</v>
      </c>
      <c r="H475" s="165"/>
      <c r="I475" s="36"/>
      <c r="J475" s="36"/>
      <c r="K475" s="36"/>
      <c r="L475" s="36"/>
      <c r="M475" s="36"/>
      <c r="N475" s="36"/>
      <c r="O475" s="36"/>
      <c r="P475" s="36"/>
      <c r="Q475" s="36"/>
      <c r="R475" s="36"/>
      <c r="S475" s="36"/>
      <c r="T475" s="36"/>
      <c r="U475" s="36"/>
      <c r="V475" s="36"/>
      <c r="W475" s="36"/>
      <c r="X475" s="36"/>
      <c r="Y475" s="36"/>
      <c r="Z475" s="36"/>
      <c r="AA475" s="36"/>
      <c r="AB475" s="36"/>
      <c r="AC475" s="36"/>
      <c r="AD475" s="36"/>
      <c r="AE475" s="36"/>
    </row>
    <row r="476" spans="2:31">
      <c r="B476" s="155" t="s">
        <v>2287</v>
      </c>
      <c r="C476" s="155"/>
      <c r="D476" s="162">
        <v>8.1799999999999998E-2</v>
      </c>
      <c r="E476" s="162">
        <v>6.7000000000000004E-2</v>
      </c>
      <c r="F476" s="162">
        <v>8.9200000000000002E-2</v>
      </c>
      <c r="G476" s="162">
        <v>0.11550000000000001</v>
      </c>
      <c r="H476" s="162"/>
      <c r="I476" s="36"/>
      <c r="J476" s="36"/>
      <c r="K476" s="36"/>
      <c r="L476" s="36"/>
      <c r="M476" s="36"/>
      <c r="N476" s="36"/>
      <c r="O476" s="36"/>
      <c r="P476" s="36"/>
      <c r="Q476" s="36"/>
      <c r="R476" s="36"/>
      <c r="S476" s="36"/>
      <c r="T476" s="36"/>
      <c r="U476" s="36"/>
      <c r="V476" s="36"/>
      <c r="W476" s="36"/>
      <c r="X476" s="36"/>
      <c r="Y476" s="36"/>
      <c r="Z476" s="36"/>
      <c r="AA476" s="36"/>
      <c r="AB476" s="36"/>
      <c r="AC476" s="36"/>
      <c r="AD476" s="36"/>
      <c r="AE476" s="36"/>
    </row>
    <row r="477" spans="2:31">
      <c r="B477" s="164" t="s">
        <v>2286</v>
      </c>
      <c r="C477" s="164"/>
      <c r="D477" s="163">
        <v>9354.57</v>
      </c>
      <c r="E477" s="163">
        <v>1183.33</v>
      </c>
      <c r="F477" s="163">
        <v>3715.27</v>
      </c>
      <c r="G477" s="163">
        <v>24899.66</v>
      </c>
      <c r="H477" s="163">
        <v>33554.74</v>
      </c>
      <c r="I477" s="36"/>
      <c r="J477" s="36"/>
      <c r="K477" s="36"/>
      <c r="L477" s="36"/>
      <c r="M477" s="36"/>
      <c r="N477" s="36"/>
      <c r="O477" s="36"/>
      <c r="P477" s="36"/>
      <c r="Q477" s="36"/>
      <c r="R477" s="36"/>
      <c r="S477" s="36"/>
      <c r="T477" s="36"/>
      <c r="U477" s="36"/>
      <c r="V477" s="36"/>
      <c r="W477" s="36"/>
      <c r="X477" s="36"/>
      <c r="Y477" s="36"/>
      <c r="Z477" s="36"/>
      <c r="AA477" s="36"/>
      <c r="AB477" s="36"/>
      <c r="AC477" s="36"/>
      <c r="AD477" s="36"/>
      <c r="AE477" s="36"/>
    </row>
    <row r="478" spans="2:31">
      <c r="B478" s="155" t="s">
        <v>2285</v>
      </c>
      <c r="C478" s="155"/>
      <c r="D478" s="162">
        <v>3.1600000000000003E-2</v>
      </c>
      <c r="E478" s="162">
        <v>4.1000000000000003E-3</v>
      </c>
      <c r="F478" s="162">
        <v>1.4800000000000001E-2</v>
      </c>
      <c r="G478" s="162">
        <v>6.0699999999999997E-2</v>
      </c>
      <c r="H478" s="162">
        <v>8.72E-2</v>
      </c>
      <c r="I478" s="36"/>
      <c r="J478" s="36"/>
      <c r="K478" s="36"/>
      <c r="L478" s="36"/>
      <c r="M478" s="36"/>
      <c r="N478" s="36"/>
      <c r="O478" s="36"/>
      <c r="P478" s="36"/>
      <c r="Q478" s="36"/>
      <c r="R478" s="36"/>
      <c r="S478" s="36"/>
      <c r="T478" s="36"/>
      <c r="U478" s="36"/>
      <c r="V478" s="36"/>
      <c r="W478" s="36"/>
      <c r="X478" s="36"/>
      <c r="Y478" s="36"/>
      <c r="Z478" s="36"/>
      <c r="AA478" s="36"/>
      <c r="AB478" s="36"/>
      <c r="AC478" s="36"/>
      <c r="AD478" s="36"/>
      <c r="AE478" s="36"/>
    </row>
    <row r="479" spans="2:31">
      <c r="B479" s="155" t="s">
        <v>2279</v>
      </c>
      <c r="C479" s="155"/>
      <c r="D479" s="162">
        <v>0.1163</v>
      </c>
      <c r="E479" s="162">
        <v>-0.87350000000000005</v>
      </c>
      <c r="F479" s="162">
        <v>2.1396999999999999</v>
      </c>
      <c r="G479" s="162">
        <v>5.702</v>
      </c>
      <c r="H479" s="162">
        <v>0.34760000000000002</v>
      </c>
      <c r="I479" s="36"/>
      <c r="J479" s="36"/>
      <c r="K479" s="36"/>
      <c r="L479" s="36"/>
      <c r="M479" s="36"/>
      <c r="N479" s="36"/>
      <c r="O479" s="36"/>
      <c r="P479" s="36"/>
      <c r="Q479" s="36"/>
      <c r="R479" s="36"/>
      <c r="S479" s="36"/>
      <c r="T479" s="36"/>
      <c r="U479" s="36"/>
      <c r="V479" s="36"/>
      <c r="W479" s="36"/>
      <c r="X479" s="36"/>
      <c r="Y479" s="36"/>
      <c r="Z479" s="36"/>
      <c r="AA479" s="36"/>
      <c r="AB479" s="36"/>
      <c r="AC479" s="36"/>
      <c r="AD479" s="36"/>
      <c r="AE479" s="36"/>
    </row>
    <row r="480" spans="2:31">
      <c r="B480" s="166" t="s">
        <v>2284</v>
      </c>
      <c r="C480" s="166"/>
      <c r="D480" s="165">
        <v>18528.45</v>
      </c>
      <c r="E480" s="165">
        <v>10242.98</v>
      </c>
      <c r="F480" s="165">
        <v>12101.87</v>
      </c>
      <c r="G480" s="165">
        <v>32939.89</v>
      </c>
      <c r="H480" s="165"/>
      <c r="I480" s="36"/>
      <c r="J480" s="36"/>
      <c r="K480" s="36"/>
      <c r="L480" s="36"/>
      <c r="M480" s="36"/>
      <c r="N480" s="36"/>
      <c r="O480" s="36"/>
      <c r="P480" s="36"/>
      <c r="Q480" s="36"/>
      <c r="R480" s="36"/>
      <c r="S480" s="36"/>
      <c r="T480" s="36"/>
      <c r="U480" s="36"/>
      <c r="V480" s="36"/>
      <c r="W480" s="36"/>
      <c r="X480" s="36"/>
      <c r="Y480" s="36"/>
      <c r="Z480" s="36"/>
      <c r="AA480" s="36"/>
      <c r="AB480" s="36"/>
      <c r="AC480" s="36"/>
      <c r="AD480" s="36"/>
      <c r="AE480" s="36"/>
    </row>
    <row r="481" spans="2:31">
      <c r="B481" s="155" t="s">
        <v>2283</v>
      </c>
      <c r="C481" s="155"/>
      <c r="D481" s="162">
        <v>6.2600000000000003E-2</v>
      </c>
      <c r="E481" s="162">
        <v>3.5900000000000001E-2</v>
      </c>
      <c r="F481" s="162">
        <v>4.8300000000000003E-2</v>
      </c>
      <c r="G481" s="162">
        <v>8.0299999999999996E-2</v>
      </c>
      <c r="H481" s="162"/>
      <c r="I481" s="36"/>
      <c r="J481" s="36"/>
      <c r="K481" s="36"/>
      <c r="L481" s="36"/>
      <c r="M481" s="36"/>
      <c r="N481" s="36"/>
      <c r="O481" s="36"/>
      <c r="P481" s="36"/>
      <c r="Q481" s="36"/>
      <c r="R481" s="36"/>
      <c r="S481" s="36"/>
      <c r="T481" s="36"/>
      <c r="U481" s="36"/>
      <c r="V481" s="36"/>
      <c r="W481" s="36"/>
      <c r="X481" s="36"/>
      <c r="Y481" s="36"/>
      <c r="Z481" s="36"/>
      <c r="AA481" s="36"/>
      <c r="AB481" s="36"/>
      <c r="AC481" s="36"/>
      <c r="AD481" s="36"/>
      <c r="AE481" s="36"/>
    </row>
    <row r="482" spans="2:31">
      <c r="B482" s="166" t="s">
        <v>2282</v>
      </c>
      <c r="C482" s="166"/>
      <c r="D482" s="165">
        <v>3880.18</v>
      </c>
      <c r="E482" s="165">
        <v>5514.54</v>
      </c>
      <c r="F482" s="165">
        <v>23544.34</v>
      </c>
      <c r="G482" s="165">
        <v>16641.86</v>
      </c>
      <c r="H482" s="165">
        <v>25182.25</v>
      </c>
      <c r="I482" s="36"/>
      <c r="J482" s="36"/>
      <c r="K482" s="36"/>
      <c r="L482" s="36"/>
      <c r="M482" s="36"/>
      <c r="N482" s="36"/>
      <c r="O482" s="36"/>
      <c r="P482" s="36"/>
      <c r="Q482" s="36"/>
      <c r="R482" s="36"/>
      <c r="S482" s="36"/>
      <c r="T482" s="36"/>
      <c r="U482" s="36"/>
      <c r="V482" s="36"/>
      <c r="W482" s="36"/>
      <c r="X482" s="36"/>
      <c r="Y482" s="36"/>
      <c r="Z482" s="36"/>
      <c r="AA482" s="36"/>
      <c r="AB482" s="36"/>
      <c r="AC482" s="36"/>
      <c r="AD482" s="36"/>
      <c r="AE482" s="36"/>
    </row>
    <row r="483" spans="2:31">
      <c r="B483" s="164" t="s">
        <v>2281</v>
      </c>
      <c r="C483" s="164"/>
      <c r="D483" s="163">
        <v>3096.43</v>
      </c>
      <c r="E483" s="163">
        <v>3283.95</v>
      </c>
      <c r="F483" s="163">
        <v>14060</v>
      </c>
      <c r="G483" s="163">
        <v>13357.56</v>
      </c>
      <c r="H483" s="163">
        <v>22221.09</v>
      </c>
      <c r="I483" s="36"/>
      <c r="J483" s="36"/>
      <c r="K483" s="36"/>
      <c r="L483" s="36"/>
      <c r="M483" s="36"/>
      <c r="N483" s="36"/>
      <c r="O483" s="36"/>
      <c r="P483" s="36"/>
      <c r="Q483" s="36"/>
      <c r="R483" s="36"/>
      <c r="S483" s="36"/>
      <c r="T483" s="36"/>
      <c r="U483" s="36"/>
      <c r="V483" s="36"/>
      <c r="W483" s="36"/>
      <c r="X483" s="36"/>
      <c r="Y483" s="36"/>
      <c r="Z483" s="36"/>
      <c r="AA483" s="36"/>
      <c r="AB483" s="36"/>
      <c r="AC483" s="36"/>
      <c r="AD483" s="36"/>
      <c r="AE483" s="36"/>
    </row>
    <row r="484" spans="2:31">
      <c r="B484" s="155" t="s">
        <v>2280</v>
      </c>
      <c r="C484" s="155"/>
      <c r="D484" s="162">
        <v>1.0500000000000001E-2</v>
      </c>
      <c r="E484" s="162">
        <v>1.15E-2</v>
      </c>
      <c r="F484" s="162">
        <v>5.62E-2</v>
      </c>
      <c r="G484" s="162">
        <v>3.2599999999999997E-2</v>
      </c>
      <c r="H484" s="162">
        <v>5.7700000000000001E-2</v>
      </c>
      <c r="I484" s="36"/>
      <c r="J484" s="36"/>
      <c r="K484" s="36"/>
      <c r="L484" s="36"/>
      <c r="M484" s="36"/>
      <c r="N484" s="36"/>
      <c r="O484" s="36"/>
      <c r="P484" s="36"/>
      <c r="Q484" s="36"/>
      <c r="R484" s="36"/>
      <c r="S484" s="36"/>
      <c r="T484" s="36"/>
      <c r="U484" s="36"/>
      <c r="V484" s="36"/>
      <c r="W484" s="36"/>
      <c r="X484" s="36"/>
      <c r="Y484" s="36"/>
      <c r="Z484" s="36"/>
      <c r="AA484" s="36"/>
      <c r="AB484" s="36"/>
      <c r="AC484" s="36"/>
      <c r="AD484" s="36"/>
      <c r="AE484" s="36"/>
    </row>
    <row r="485" spans="2:31">
      <c r="B485" s="155" t="s">
        <v>2279</v>
      </c>
      <c r="C485" s="155"/>
      <c r="D485" s="162">
        <v>0.75119999999999998</v>
      </c>
      <c r="E485" s="162">
        <v>6.0600000000000001E-2</v>
      </c>
      <c r="F485" s="162">
        <v>3.2814000000000001</v>
      </c>
      <c r="G485" s="162">
        <v>-0.05</v>
      </c>
      <c r="H485" s="162">
        <v>0.66359999999999997</v>
      </c>
      <c r="I485" s="36"/>
      <c r="J485" s="36"/>
      <c r="K485" s="36"/>
      <c r="L485" s="36"/>
      <c r="M485" s="36"/>
      <c r="N485" s="36"/>
      <c r="O485" s="36"/>
      <c r="P485" s="36"/>
      <c r="Q485" s="36"/>
      <c r="R485" s="36"/>
      <c r="S485" s="36"/>
      <c r="T485" s="36"/>
      <c r="U485" s="36"/>
      <c r="V485" s="36"/>
      <c r="W485" s="36"/>
      <c r="X485" s="36"/>
      <c r="Y485" s="36"/>
      <c r="Z485" s="36"/>
      <c r="AA485" s="36"/>
      <c r="AB485" s="36"/>
      <c r="AC485" s="36"/>
      <c r="AD485" s="36"/>
      <c r="AE485" s="36"/>
    </row>
    <row r="486" spans="2:31">
      <c r="B486" s="161" t="s">
        <v>2275</v>
      </c>
      <c r="C486" s="161"/>
      <c r="D486" s="160">
        <v>2367.0100000000002</v>
      </c>
      <c r="E486" s="160">
        <v>1852.01</v>
      </c>
      <c r="F486" s="160">
        <v>16380.39</v>
      </c>
      <c r="G486" s="160">
        <v>11613.69</v>
      </c>
      <c r="H486" s="160"/>
      <c r="I486" s="36"/>
      <c r="J486" s="36"/>
      <c r="K486" s="36"/>
      <c r="L486" s="36"/>
      <c r="M486" s="36"/>
      <c r="N486" s="36"/>
      <c r="O486" s="36"/>
      <c r="P486" s="36"/>
      <c r="Q486" s="36"/>
      <c r="R486" s="36"/>
      <c r="S486" s="36"/>
      <c r="T486" s="36"/>
      <c r="U486" s="36"/>
      <c r="V486" s="36"/>
      <c r="W486" s="36"/>
      <c r="X486" s="36"/>
      <c r="Y486" s="36"/>
      <c r="Z486" s="36"/>
      <c r="AA486" s="36"/>
      <c r="AB486" s="36"/>
      <c r="AC486" s="36"/>
      <c r="AD486" s="36"/>
      <c r="AE486" s="36"/>
    </row>
    <row r="487" spans="2:31">
      <c r="J487" s="36"/>
      <c r="K487" s="36"/>
      <c r="L487" s="36"/>
      <c r="M487" s="36"/>
      <c r="N487" s="36"/>
      <c r="O487" s="36"/>
      <c r="P487" s="36"/>
      <c r="Q487" s="36"/>
      <c r="R487" s="36"/>
      <c r="S487" s="36"/>
      <c r="T487" s="36"/>
      <c r="U487" s="36"/>
      <c r="V487" s="36"/>
      <c r="W487" s="36"/>
      <c r="X487" s="36"/>
      <c r="Y487" s="36"/>
      <c r="Z487" s="36"/>
      <c r="AA487" s="36"/>
      <c r="AB487" s="36"/>
      <c r="AC487" s="36"/>
      <c r="AD487" s="36"/>
      <c r="AE487" s="36"/>
    </row>
    <row r="488" spans="2:31">
      <c r="B488" s="1" t="s">
        <v>2570</v>
      </c>
      <c r="J488" s="36"/>
      <c r="K488" s="36"/>
      <c r="L488" s="36"/>
      <c r="M488" s="36"/>
      <c r="N488" s="36"/>
      <c r="O488" s="36"/>
      <c r="P488" s="36"/>
      <c r="Q488" s="36"/>
      <c r="R488" s="36"/>
      <c r="S488" s="36"/>
      <c r="T488" s="36"/>
      <c r="U488" s="36"/>
      <c r="V488" s="36"/>
      <c r="W488" s="36"/>
      <c r="X488" s="36"/>
      <c r="Y488" s="36"/>
      <c r="Z488" s="36"/>
      <c r="AA488" s="36"/>
      <c r="AB488" s="36"/>
      <c r="AC488" s="36"/>
      <c r="AD488" s="36"/>
      <c r="AE488" s="36"/>
    </row>
    <row r="489" spans="2:31">
      <c r="B489" s="155" t="s">
        <v>2495</v>
      </c>
      <c r="C489" s="36"/>
      <c r="D489" s="36"/>
      <c r="E489" s="36"/>
      <c r="F489" s="36"/>
      <c r="G489" s="36"/>
      <c r="H489" s="36"/>
      <c r="I489" s="36"/>
      <c r="J489" s="36"/>
      <c r="K489" s="36"/>
      <c r="L489" s="36"/>
      <c r="M489" s="36"/>
      <c r="N489" s="36"/>
      <c r="O489" s="36"/>
      <c r="P489" s="36"/>
      <c r="Q489" s="36"/>
      <c r="R489" s="36"/>
      <c r="S489" s="36"/>
      <c r="T489" s="36"/>
      <c r="U489" s="36"/>
      <c r="V489" s="36"/>
      <c r="W489" s="36"/>
      <c r="X489" s="36"/>
      <c r="Y489" s="36"/>
      <c r="Z489" s="36"/>
      <c r="AA489" s="36"/>
      <c r="AB489" s="36"/>
      <c r="AC489" s="36"/>
      <c r="AD489" s="36"/>
      <c r="AE489" s="36"/>
    </row>
    <row r="490" spans="2:31">
      <c r="B490" s="155" t="s">
        <v>2494</v>
      </c>
      <c r="C490" s="36"/>
      <c r="D490" s="36"/>
      <c r="E490" s="36"/>
      <c r="F490" s="36"/>
      <c r="G490" s="36"/>
      <c r="H490" s="36"/>
      <c r="I490" s="36"/>
      <c r="J490" s="36"/>
      <c r="K490" s="36"/>
      <c r="L490" s="36"/>
      <c r="M490" s="36"/>
      <c r="N490" s="36"/>
      <c r="O490" s="36"/>
      <c r="P490" s="36"/>
      <c r="Q490" s="36"/>
      <c r="R490" s="36"/>
      <c r="S490" s="36"/>
      <c r="T490" s="36"/>
      <c r="U490" s="36"/>
      <c r="V490" s="36"/>
      <c r="W490" s="36"/>
      <c r="X490" s="36"/>
      <c r="Y490" s="36"/>
      <c r="Z490" s="36"/>
      <c r="AA490" s="36"/>
      <c r="AB490" s="36"/>
      <c r="AC490" s="36"/>
      <c r="AD490" s="36"/>
      <c r="AE490" s="36"/>
    </row>
    <row r="491" spans="2:31">
      <c r="B491" s="36"/>
      <c r="C491" s="36"/>
      <c r="D491" s="36"/>
      <c r="E491" s="36"/>
      <c r="F491" s="36"/>
      <c r="G491" s="36"/>
      <c r="H491" s="36"/>
      <c r="I491" s="36"/>
      <c r="J491" s="36"/>
      <c r="K491" s="36"/>
      <c r="L491" s="36"/>
      <c r="M491" s="36"/>
      <c r="N491" s="36"/>
      <c r="O491" s="36"/>
      <c r="P491" s="36"/>
      <c r="Q491" s="36"/>
      <c r="R491" s="36"/>
      <c r="S491" s="36"/>
      <c r="T491" s="36"/>
      <c r="U491" s="36"/>
      <c r="V491" s="36"/>
      <c r="W491" s="36"/>
      <c r="X491" s="36"/>
      <c r="Y491" s="36"/>
      <c r="Z491" s="36"/>
      <c r="AA491" s="36"/>
      <c r="AB491" s="36"/>
      <c r="AC491" s="36"/>
      <c r="AD491" s="36"/>
      <c r="AE491" s="36"/>
    </row>
    <row r="492" spans="2:31">
      <c r="B492" s="1" t="s">
        <v>2453</v>
      </c>
      <c r="C492" s="36"/>
      <c r="D492" s="36"/>
      <c r="E492" s="36"/>
      <c r="F492" s="36"/>
      <c r="G492" s="36"/>
      <c r="H492" s="36"/>
      <c r="I492" s="36"/>
      <c r="J492" s="36"/>
      <c r="K492" s="36"/>
      <c r="L492" s="36"/>
      <c r="M492" s="36"/>
      <c r="N492" s="36"/>
      <c r="O492" s="36"/>
      <c r="P492" s="36"/>
      <c r="Q492" s="36"/>
      <c r="R492" s="36"/>
      <c r="S492" s="36"/>
      <c r="T492" s="36"/>
      <c r="U492" s="36"/>
      <c r="V492" s="36"/>
      <c r="W492" s="36"/>
      <c r="X492" s="36"/>
      <c r="Y492" s="36"/>
      <c r="Z492" s="36"/>
      <c r="AA492" s="36"/>
      <c r="AB492" s="36"/>
      <c r="AC492" s="36"/>
      <c r="AD492" s="36"/>
      <c r="AE492" s="36"/>
    </row>
    <row r="493" spans="2:31">
      <c r="B493" s="36" t="s">
        <v>2493</v>
      </c>
      <c r="C493" s="36"/>
      <c r="D493" s="36"/>
      <c r="E493" s="36"/>
      <c r="F493" s="36"/>
      <c r="G493" s="36"/>
      <c r="H493" s="36"/>
      <c r="I493" s="36"/>
      <c r="J493" s="36"/>
      <c r="K493" s="36"/>
      <c r="L493" s="36"/>
      <c r="M493" s="36"/>
      <c r="N493" s="36"/>
      <c r="O493" s="36"/>
      <c r="P493" s="36"/>
      <c r="Q493" s="36"/>
      <c r="R493" s="36"/>
      <c r="S493" s="36"/>
      <c r="T493" s="36"/>
      <c r="U493" s="36"/>
      <c r="V493" s="36"/>
      <c r="W493" s="36"/>
      <c r="X493" s="36"/>
      <c r="Y493" s="36"/>
      <c r="Z493" s="36"/>
      <c r="AA493" s="36"/>
      <c r="AB493" s="36"/>
      <c r="AC493" s="36"/>
      <c r="AD493" s="36"/>
      <c r="AE493" s="36"/>
    </row>
    <row r="494" spans="2:31">
      <c r="B494" s="36" t="s">
        <v>2492</v>
      </c>
      <c r="C494" s="36"/>
      <c r="D494" s="36"/>
      <c r="E494" s="36"/>
      <c r="F494" s="36"/>
      <c r="G494" s="36"/>
      <c r="H494" s="36"/>
      <c r="I494" s="36"/>
      <c r="J494" s="36"/>
      <c r="K494" s="36"/>
      <c r="L494" s="36"/>
      <c r="M494" s="36"/>
      <c r="N494" s="36"/>
      <c r="O494" s="36"/>
      <c r="P494" s="36"/>
      <c r="Q494" s="36"/>
      <c r="R494" s="36"/>
      <c r="S494" s="36"/>
      <c r="T494" s="36"/>
      <c r="U494" s="36"/>
      <c r="V494" s="36"/>
      <c r="W494" s="36"/>
      <c r="X494" s="36"/>
      <c r="Y494" s="36"/>
      <c r="Z494" s="36"/>
      <c r="AA494" s="36"/>
      <c r="AB494" s="36"/>
      <c r="AC494" s="36"/>
      <c r="AD494" s="36"/>
      <c r="AE494" s="36"/>
    </row>
    <row r="495" spans="2:31">
      <c r="B495" s="36" t="s">
        <v>2491</v>
      </c>
      <c r="C495" s="36"/>
      <c r="D495" s="36"/>
      <c r="E495" s="36"/>
      <c r="F495" s="36"/>
      <c r="G495" s="36"/>
      <c r="H495" s="36"/>
      <c r="I495" s="36"/>
      <c r="J495" s="36"/>
      <c r="K495" s="36"/>
      <c r="L495" s="36"/>
      <c r="M495" s="36"/>
      <c r="N495" s="36"/>
      <c r="O495" s="36"/>
      <c r="P495" s="36"/>
      <c r="Q495" s="36"/>
      <c r="R495" s="36"/>
      <c r="S495" s="36"/>
      <c r="T495" s="36"/>
      <c r="U495" s="36"/>
      <c r="V495" s="36"/>
      <c r="W495" s="36"/>
      <c r="X495" s="36"/>
      <c r="Y495" s="36"/>
      <c r="Z495" s="36"/>
      <c r="AA495" s="36"/>
      <c r="AB495" s="36"/>
      <c r="AC495" s="36"/>
      <c r="AD495" s="36"/>
      <c r="AE495" s="36"/>
    </row>
    <row r="496" spans="2:31">
      <c r="B496" s="36"/>
      <c r="C496" s="36"/>
      <c r="D496" s="36"/>
      <c r="E496" s="36"/>
      <c r="F496" s="36"/>
      <c r="G496" s="36"/>
      <c r="H496" s="36"/>
      <c r="I496" s="36"/>
      <c r="J496" s="36"/>
      <c r="K496" s="36"/>
      <c r="L496" s="36"/>
      <c r="M496" s="36"/>
      <c r="N496" s="36"/>
      <c r="O496" s="36"/>
      <c r="P496" s="36"/>
      <c r="Q496" s="36"/>
      <c r="R496" s="36"/>
      <c r="S496" s="36"/>
      <c r="T496" s="36"/>
      <c r="U496" s="36"/>
      <c r="V496" s="36"/>
      <c r="W496" s="36"/>
      <c r="X496" s="36"/>
      <c r="Y496" s="36"/>
      <c r="Z496" s="36"/>
      <c r="AA496" s="36"/>
      <c r="AB496" s="36"/>
      <c r="AC496" s="36"/>
      <c r="AD496" s="36"/>
      <c r="AE496" s="36"/>
    </row>
    <row r="497" spans="2:31">
      <c r="B497" s="36" t="s">
        <v>2490</v>
      </c>
      <c r="C497" s="36"/>
      <c r="D497" s="36"/>
      <c r="E497" s="36"/>
      <c r="F497" s="36"/>
      <c r="G497" s="36"/>
      <c r="H497" s="36"/>
      <c r="I497" s="36"/>
      <c r="J497" s="36"/>
      <c r="K497" s="36"/>
      <c r="L497" s="36"/>
      <c r="M497" s="36"/>
      <c r="N497" s="36"/>
      <c r="O497" s="36"/>
      <c r="P497" s="36"/>
      <c r="Q497" s="36"/>
      <c r="R497" s="36"/>
      <c r="S497" s="36"/>
      <c r="T497" s="36"/>
      <c r="U497" s="36"/>
      <c r="V497" s="36"/>
      <c r="W497" s="36"/>
      <c r="X497" s="36"/>
      <c r="Y497" s="36"/>
      <c r="Z497" s="36"/>
      <c r="AA497" s="36"/>
      <c r="AB497" s="36"/>
      <c r="AC497" s="36"/>
      <c r="AD497" s="36"/>
      <c r="AE497" s="36"/>
    </row>
    <row r="498" spans="2:31">
      <c r="B498" s="36" t="s">
        <v>2489</v>
      </c>
      <c r="C498" s="36"/>
      <c r="D498" s="36"/>
      <c r="E498" s="36"/>
      <c r="F498" s="36"/>
      <c r="G498" s="36"/>
      <c r="H498" s="36"/>
      <c r="I498" s="36"/>
      <c r="J498" s="36"/>
      <c r="K498" s="36"/>
      <c r="L498" s="36"/>
      <c r="M498" s="36"/>
      <c r="N498" s="36"/>
      <c r="O498" s="36"/>
      <c r="P498" s="36"/>
      <c r="Q498" s="36"/>
      <c r="R498" s="36"/>
      <c r="S498" s="36"/>
      <c r="T498" s="36"/>
      <c r="U498" s="36"/>
      <c r="V498" s="36"/>
      <c r="W498" s="36"/>
      <c r="X498" s="36"/>
      <c r="Y498" s="36"/>
      <c r="Z498" s="36"/>
      <c r="AA498" s="36"/>
      <c r="AB498" s="36"/>
      <c r="AC498" s="36"/>
      <c r="AD498" s="36"/>
      <c r="AE498" s="36"/>
    </row>
    <row r="499" spans="2:31">
      <c r="B499" s="36" t="s">
        <v>2488</v>
      </c>
      <c r="C499" s="36"/>
      <c r="D499" s="36"/>
      <c r="E499" s="36"/>
      <c r="F499" s="36"/>
      <c r="G499" s="36"/>
      <c r="H499" s="36"/>
      <c r="I499" s="36"/>
      <c r="J499" s="36"/>
      <c r="K499" s="36"/>
      <c r="L499" s="36"/>
      <c r="M499" s="36"/>
      <c r="N499" s="36"/>
      <c r="O499" s="36"/>
      <c r="P499" s="36"/>
      <c r="Q499" s="36"/>
      <c r="R499" s="36"/>
      <c r="S499" s="36"/>
      <c r="T499" s="36"/>
      <c r="U499" s="36"/>
      <c r="V499" s="36"/>
      <c r="W499" s="36"/>
      <c r="X499" s="36"/>
      <c r="Y499" s="36"/>
      <c r="Z499" s="36"/>
      <c r="AA499" s="36"/>
      <c r="AB499" s="36"/>
      <c r="AC499" s="36"/>
      <c r="AD499" s="36"/>
      <c r="AE499" s="36"/>
    </row>
    <row r="500" spans="2:31">
      <c r="B500" s="36"/>
      <c r="C500" s="36"/>
      <c r="D500" s="36"/>
      <c r="E500" s="36"/>
      <c r="F500" s="36"/>
      <c r="G500" s="36"/>
      <c r="H500" s="36"/>
      <c r="I500" s="36"/>
      <c r="J500" s="36"/>
      <c r="K500" s="36"/>
      <c r="L500" s="36"/>
      <c r="M500" s="36"/>
      <c r="N500" s="36"/>
      <c r="O500" s="36"/>
      <c r="P500" s="36"/>
      <c r="Q500" s="36"/>
      <c r="R500" s="36"/>
      <c r="S500" s="36"/>
      <c r="T500" s="36"/>
      <c r="U500" s="36"/>
      <c r="V500" s="36"/>
      <c r="W500" s="36"/>
      <c r="X500" s="36"/>
      <c r="Y500" s="36"/>
      <c r="Z500" s="36"/>
      <c r="AA500" s="36"/>
      <c r="AB500" s="36"/>
      <c r="AC500" s="36"/>
      <c r="AD500" s="36"/>
      <c r="AE500" s="36"/>
    </row>
    <row r="501" spans="2:31">
      <c r="B501" s="36"/>
      <c r="C501" s="36"/>
      <c r="D501" s="36"/>
      <c r="E501" s="36"/>
      <c r="F501" s="36"/>
      <c r="G501" s="36"/>
      <c r="H501" s="36"/>
      <c r="I501" s="36"/>
      <c r="J501" s="36"/>
      <c r="K501" s="36"/>
      <c r="L501" s="36"/>
      <c r="M501" s="36"/>
      <c r="N501" s="36"/>
      <c r="O501" s="36"/>
      <c r="P501" s="36"/>
      <c r="Q501" s="36"/>
      <c r="R501" s="36"/>
      <c r="S501" s="36"/>
      <c r="T501" s="36"/>
      <c r="U501" s="36"/>
      <c r="V501" s="36"/>
      <c r="W501" s="36"/>
      <c r="X501" s="36"/>
      <c r="Y501" s="36"/>
      <c r="Z501" s="36"/>
      <c r="AA501" s="36"/>
      <c r="AB501" s="36"/>
      <c r="AC501" s="36"/>
      <c r="AD501" s="36"/>
      <c r="AE501" s="36"/>
    </row>
    <row r="502" spans="2:31">
      <c r="B502" s="36" t="s">
        <v>2573</v>
      </c>
      <c r="C502" s="36"/>
      <c r="D502" s="36"/>
      <c r="E502" s="36"/>
      <c r="F502" s="36"/>
      <c r="G502" s="36"/>
      <c r="H502" s="36"/>
      <c r="I502" s="36"/>
      <c r="J502" s="36"/>
      <c r="K502" s="36"/>
      <c r="L502" s="36"/>
      <c r="M502" s="36"/>
      <c r="N502" s="36"/>
      <c r="O502" s="36"/>
      <c r="P502" s="36"/>
      <c r="Q502" s="36"/>
      <c r="R502" s="36"/>
      <c r="S502" s="36"/>
      <c r="T502" s="36"/>
      <c r="U502" s="36"/>
      <c r="V502" s="36"/>
      <c r="W502" s="36"/>
      <c r="X502" s="36"/>
      <c r="Y502" s="36"/>
      <c r="Z502" s="36"/>
      <c r="AA502" s="36"/>
      <c r="AB502" s="36"/>
      <c r="AC502" s="36"/>
      <c r="AD502" s="36"/>
      <c r="AE502" s="36"/>
    </row>
    <row r="503" spans="2:31">
      <c r="B503" s="172" t="s">
        <v>2459</v>
      </c>
      <c r="C503" s="172"/>
      <c r="D503" s="171">
        <v>43466</v>
      </c>
      <c r="E503" s="171">
        <v>43831</v>
      </c>
      <c r="F503" s="171">
        <v>44197</v>
      </c>
      <c r="G503" s="171">
        <v>44562</v>
      </c>
      <c r="H503" s="171">
        <v>44927</v>
      </c>
      <c r="I503" s="36"/>
      <c r="J503" s="36"/>
      <c r="K503" s="36"/>
      <c r="L503" s="36"/>
      <c r="M503" s="36"/>
      <c r="N503" s="36"/>
      <c r="O503" s="36"/>
      <c r="P503" s="36"/>
      <c r="Q503" s="36"/>
      <c r="R503" s="36"/>
      <c r="S503" s="36"/>
      <c r="T503" s="36"/>
      <c r="U503" s="36"/>
      <c r="V503" s="36"/>
      <c r="W503" s="36"/>
      <c r="X503" s="36"/>
      <c r="Y503" s="36"/>
      <c r="Z503" s="36"/>
      <c r="AA503" s="36"/>
      <c r="AB503" s="36"/>
      <c r="AC503" s="36"/>
      <c r="AD503" s="36"/>
      <c r="AE503" s="36"/>
    </row>
    <row r="504" spans="2:31">
      <c r="B504" s="159"/>
      <c r="C504" s="159"/>
      <c r="D504" s="158"/>
      <c r="E504" s="158"/>
      <c r="F504" s="158"/>
      <c r="G504" s="158"/>
      <c r="H504" s="158"/>
      <c r="I504" s="36"/>
      <c r="J504" s="36"/>
      <c r="K504" s="36"/>
      <c r="L504" s="36"/>
      <c r="M504" s="36"/>
      <c r="N504" s="36"/>
      <c r="O504" s="36"/>
      <c r="P504" s="36"/>
      <c r="Q504" s="36"/>
      <c r="R504" s="36"/>
      <c r="S504" s="36"/>
      <c r="T504" s="36"/>
      <c r="U504" s="36"/>
      <c r="V504" s="36"/>
      <c r="W504" s="36"/>
      <c r="X504" s="36"/>
      <c r="Y504" s="36"/>
      <c r="Z504" s="36"/>
      <c r="AA504" s="36"/>
      <c r="AB504" s="36"/>
      <c r="AC504" s="36"/>
      <c r="AD504" s="36"/>
      <c r="AE504" s="36"/>
    </row>
    <row r="505" spans="2:31">
      <c r="B505" s="164" t="s">
        <v>2296</v>
      </c>
      <c r="C505" s="164"/>
      <c r="D505" s="163">
        <v>130107.25</v>
      </c>
      <c r="E505" s="163">
        <v>167739.62</v>
      </c>
      <c r="F505" s="163">
        <v>115922.94</v>
      </c>
      <c r="G505" s="163">
        <v>131568.01999999999</v>
      </c>
      <c r="H505" s="163">
        <v>157532.72</v>
      </c>
      <c r="I505" s="36"/>
      <c r="J505" s="36"/>
      <c r="K505" s="36"/>
      <c r="L505" s="36"/>
      <c r="M505" s="36"/>
      <c r="N505" s="36"/>
      <c r="O505" s="36"/>
      <c r="P505" s="36"/>
      <c r="Q505" s="36"/>
      <c r="R505" s="36"/>
      <c r="S505" s="36"/>
      <c r="T505" s="36"/>
      <c r="U505" s="36"/>
      <c r="V505" s="36"/>
      <c r="W505" s="36"/>
      <c r="X505" s="36"/>
      <c r="Y505" s="36"/>
      <c r="Z505" s="36"/>
      <c r="AA505" s="36"/>
      <c r="AB505" s="36"/>
      <c r="AC505" s="36"/>
      <c r="AD505" s="36"/>
      <c r="AE505" s="36"/>
    </row>
    <row r="506" spans="2:31">
      <c r="B506" s="155" t="s">
        <v>2279</v>
      </c>
      <c r="C506" s="155"/>
      <c r="D506" s="162">
        <v>0.67930000000000001</v>
      </c>
      <c r="E506" s="162">
        <v>0.28920000000000001</v>
      </c>
      <c r="F506" s="162">
        <v>-0.30890000000000001</v>
      </c>
      <c r="G506" s="162">
        <v>0.13500000000000001</v>
      </c>
      <c r="H506" s="162">
        <v>0.1973</v>
      </c>
      <c r="I506" s="36"/>
      <c r="J506" s="36"/>
      <c r="K506" s="36"/>
      <c r="L506" s="36"/>
      <c r="M506" s="36"/>
      <c r="N506" s="36"/>
      <c r="O506" s="36"/>
      <c r="P506" s="36"/>
      <c r="Q506" s="36"/>
      <c r="R506" s="36"/>
      <c r="S506" s="36"/>
      <c r="T506" s="36"/>
      <c r="U506" s="36"/>
      <c r="V506" s="36"/>
      <c r="W506" s="36"/>
      <c r="X506" s="36"/>
      <c r="Y506" s="36"/>
      <c r="Z506" s="36"/>
      <c r="AA506" s="36"/>
      <c r="AB506" s="36"/>
      <c r="AC506" s="36"/>
      <c r="AD506" s="36"/>
      <c r="AE506" s="36"/>
    </row>
    <row r="507" spans="2:31">
      <c r="B507" s="170" t="s">
        <v>2295</v>
      </c>
      <c r="C507" s="170"/>
      <c r="D507" s="169"/>
      <c r="E507" s="169"/>
      <c r="F507" s="169"/>
      <c r="G507" s="169"/>
      <c r="H507" s="169"/>
      <c r="I507" s="36"/>
      <c r="J507" s="36"/>
      <c r="K507" s="36"/>
      <c r="L507" s="36"/>
      <c r="M507" s="36"/>
      <c r="N507" s="36"/>
      <c r="O507" s="36"/>
      <c r="P507" s="36"/>
      <c r="Q507" s="36"/>
      <c r="R507" s="36"/>
      <c r="S507" s="36"/>
      <c r="T507" s="36"/>
      <c r="U507" s="36"/>
      <c r="V507" s="36"/>
      <c r="W507" s="36"/>
      <c r="X507" s="36"/>
      <c r="Y507" s="36"/>
      <c r="Z507" s="36"/>
      <c r="AA507" s="36"/>
      <c r="AB507" s="36"/>
      <c r="AC507" s="36"/>
      <c r="AD507" s="36"/>
      <c r="AE507" s="36"/>
    </row>
    <row r="508" spans="2:31">
      <c r="B508" s="168" t="s">
        <v>2572</v>
      </c>
      <c r="C508" s="168"/>
      <c r="D508" s="167">
        <v>70584.777000000002</v>
      </c>
      <c r="E508" s="167">
        <v>98690.565000000002</v>
      </c>
      <c r="F508" s="167">
        <v>55529.779000000002</v>
      </c>
      <c r="G508" s="167">
        <v>61732.093999999997</v>
      </c>
      <c r="H508" s="167">
        <v>92941.881999999998</v>
      </c>
      <c r="I508" s="36"/>
      <c r="J508" s="36"/>
      <c r="K508" s="36"/>
      <c r="L508" s="36"/>
      <c r="M508" s="36"/>
      <c r="N508" s="36"/>
      <c r="O508" s="36"/>
      <c r="P508" s="36"/>
      <c r="Q508" s="36"/>
      <c r="R508" s="36"/>
      <c r="S508" s="36"/>
      <c r="T508" s="36"/>
      <c r="U508" s="36"/>
      <c r="V508" s="36"/>
      <c r="W508" s="36"/>
      <c r="X508" s="36"/>
      <c r="Y508" s="36"/>
      <c r="Z508" s="36"/>
      <c r="AA508" s="36"/>
      <c r="AB508" s="36"/>
      <c r="AC508" s="36"/>
      <c r="AD508" s="36"/>
      <c r="AE508" s="36"/>
    </row>
    <row r="509" spans="2:31">
      <c r="B509" s="168" t="s">
        <v>2571</v>
      </c>
      <c r="C509" s="168"/>
      <c r="D509" s="167">
        <v>59522.47</v>
      </c>
      <c r="E509" s="167">
        <v>69049.057000000001</v>
      </c>
      <c r="F509" s="167">
        <v>60393.165000000001</v>
      </c>
      <c r="G509" s="167">
        <v>69844.434999999998</v>
      </c>
      <c r="H509" s="167">
        <v>64728.459000000003</v>
      </c>
      <c r="I509" s="36"/>
      <c r="J509" s="36"/>
      <c r="K509" s="36"/>
      <c r="L509" s="36"/>
      <c r="M509" s="36"/>
      <c r="N509" s="36"/>
      <c r="O509" s="36"/>
      <c r="P509" s="36"/>
      <c r="Q509" s="36"/>
      <c r="R509" s="36"/>
      <c r="S509" s="36"/>
      <c r="T509" s="36"/>
      <c r="U509" s="36"/>
      <c r="V509" s="36"/>
      <c r="W509" s="36"/>
      <c r="X509" s="36"/>
      <c r="Y509" s="36"/>
      <c r="Z509" s="36"/>
      <c r="AA509" s="36"/>
      <c r="AB509" s="36"/>
      <c r="AC509" s="36"/>
      <c r="AD509" s="36"/>
      <c r="AE509" s="36"/>
    </row>
    <row r="510" spans="2:31">
      <c r="B510" s="168" t="s">
        <v>2351</v>
      </c>
      <c r="C510" s="168"/>
      <c r="D510" s="167"/>
      <c r="E510" s="167"/>
      <c r="F510" s="167"/>
      <c r="G510" s="167">
        <v>-8.5109999999999992</v>
      </c>
      <c r="H510" s="167">
        <v>-137.624</v>
      </c>
      <c r="I510" s="36"/>
      <c r="J510" s="36"/>
      <c r="K510" s="36"/>
      <c r="L510" s="36"/>
      <c r="M510" s="36"/>
      <c r="N510" s="36"/>
      <c r="O510" s="36"/>
      <c r="P510" s="36"/>
      <c r="Q510" s="36"/>
      <c r="R510" s="36"/>
      <c r="S510" s="36"/>
      <c r="T510" s="36"/>
      <c r="U510" s="36"/>
      <c r="V510" s="36"/>
      <c r="W510" s="36"/>
      <c r="X510" s="36"/>
      <c r="Y510" s="36"/>
      <c r="Z510" s="36"/>
      <c r="AA510" s="36"/>
      <c r="AB510" s="36"/>
      <c r="AC510" s="36"/>
      <c r="AD510" s="36"/>
      <c r="AE510" s="36"/>
    </row>
    <row r="511" spans="2:31">
      <c r="B511" s="166" t="s">
        <v>2288</v>
      </c>
      <c r="C511" s="166"/>
      <c r="D511" s="165">
        <v>14178.32</v>
      </c>
      <c r="E511" s="165">
        <v>29500.48</v>
      </c>
      <c r="F511" s="165">
        <v>16034.87</v>
      </c>
      <c r="G511" s="165">
        <v>17560.900000000001</v>
      </c>
      <c r="H511" s="165">
        <v>22691.67</v>
      </c>
      <c r="I511" s="36"/>
      <c r="J511" s="36"/>
      <c r="K511" s="36"/>
      <c r="L511" s="36"/>
      <c r="M511" s="36"/>
      <c r="N511" s="36"/>
      <c r="O511" s="36"/>
      <c r="P511" s="36"/>
      <c r="Q511" s="36"/>
      <c r="R511" s="36"/>
      <c r="S511" s="36"/>
      <c r="T511" s="36"/>
      <c r="U511" s="36"/>
      <c r="V511" s="36"/>
      <c r="W511" s="36"/>
      <c r="X511" s="36"/>
      <c r="Y511" s="36"/>
      <c r="Z511" s="36"/>
      <c r="AA511" s="36"/>
      <c r="AB511" s="36"/>
      <c r="AC511" s="36"/>
      <c r="AD511" s="36"/>
      <c r="AE511" s="36"/>
    </row>
    <row r="512" spans="2:31">
      <c r="B512" s="155" t="s">
        <v>2287</v>
      </c>
      <c r="C512" s="155"/>
      <c r="D512" s="162">
        <v>0.109</v>
      </c>
      <c r="E512" s="162">
        <v>0.1759</v>
      </c>
      <c r="F512" s="162">
        <v>0.13830000000000001</v>
      </c>
      <c r="G512" s="162">
        <v>0.13350000000000001</v>
      </c>
      <c r="H512" s="162">
        <v>0.14399999999999999</v>
      </c>
      <c r="I512" s="36"/>
      <c r="J512" s="36"/>
      <c r="K512" s="36"/>
      <c r="L512" s="36"/>
      <c r="M512" s="36"/>
      <c r="N512" s="36"/>
      <c r="O512" s="36"/>
      <c r="P512" s="36"/>
      <c r="Q512" s="36"/>
      <c r="R512" s="36"/>
      <c r="S512" s="36"/>
      <c r="T512" s="36"/>
      <c r="U512" s="36"/>
      <c r="V512" s="36"/>
      <c r="W512" s="36"/>
      <c r="X512" s="36"/>
      <c r="Y512" s="36"/>
      <c r="Z512" s="36"/>
      <c r="AA512" s="36"/>
      <c r="AB512" s="36"/>
      <c r="AC512" s="36"/>
      <c r="AD512" s="36"/>
      <c r="AE512" s="36"/>
    </row>
    <row r="513" spans="2:31">
      <c r="B513" s="164" t="s">
        <v>2286</v>
      </c>
      <c r="C513" s="164"/>
      <c r="D513" s="163">
        <v>5337.95</v>
      </c>
      <c r="E513" s="163">
        <v>21252.3</v>
      </c>
      <c r="F513" s="163">
        <v>6694.79</v>
      </c>
      <c r="G513" s="163">
        <v>9180.18</v>
      </c>
      <c r="H513" s="163">
        <v>12763.4</v>
      </c>
      <c r="I513" s="36"/>
      <c r="J513" s="36"/>
      <c r="K513" s="36"/>
      <c r="L513" s="36"/>
      <c r="M513" s="36"/>
      <c r="N513" s="36"/>
      <c r="O513" s="36"/>
      <c r="P513" s="36"/>
      <c r="Q513" s="36"/>
      <c r="R513" s="36"/>
      <c r="S513" s="36"/>
      <c r="T513" s="36"/>
      <c r="U513" s="36"/>
      <c r="V513" s="36"/>
      <c r="W513" s="36"/>
      <c r="X513" s="36"/>
      <c r="Y513" s="36"/>
      <c r="Z513" s="36"/>
      <c r="AA513" s="36"/>
      <c r="AB513" s="36"/>
      <c r="AC513" s="36"/>
      <c r="AD513" s="36"/>
      <c r="AE513" s="36"/>
    </row>
    <row r="514" spans="2:31">
      <c r="B514" s="155" t="s">
        <v>2285</v>
      </c>
      <c r="C514" s="155"/>
      <c r="D514" s="162">
        <v>4.1000000000000002E-2</v>
      </c>
      <c r="E514" s="162">
        <v>0.12670000000000001</v>
      </c>
      <c r="F514" s="162">
        <v>5.7799999999999997E-2</v>
      </c>
      <c r="G514" s="162">
        <v>6.9800000000000001E-2</v>
      </c>
      <c r="H514" s="162">
        <v>8.1000000000000003E-2</v>
      </c>
      <c r="I514" s="36"/>
      <c r="J514" s="36"/>
      <c r="K514" s="36"/>
      <c r="L514" s="36"/>
      <c r="M514" s="36"/>
      <c r="N514" s="36"/>
      <c r="O514" s="36"/>
      <c r="P514" s="36"/>
      <c r="Q514" s="36"/>
      <c r="R514" s="36"/>
      <c r="S514" s="36"/>
      <c r="T514" s="36"/>
      <c r="U514" s="36"/>
      <c r="V514" s="36"/>
      <c r="W514" s="36"/>
      <c r="X514" s="36"/>
      <c r="Y514" s="36"/>
      <c r="Z514" s="36"/>
      <c r="AA514" s="36"/>
      <c r="AB514" s="36"/>
      <c r="AC514" s="36"/>
      <c r="AD514" s="36"/>
      <c r="AE514" s="36"/>
    </row>
    <row r="515" spans="2:31">
      <c r="B515" s="155" t="s">
        <v>2279</v>
      </c>
      <c r="C515" s="155"/>
      <c r="D515" s="162" t="s">
        <v>2278</v>
      </c>
      <c r="E515" s="162">
        <v>2.9813999999999998</v>
      </c>
      <c r="F515" s="162">
        <v>-0.68500000000000005</v>
      </c>
      <c r="G515" s="162">
        <v>0.37119999999999997</v>
      </c>
      <c r="H515" s="162">
        <v>0.39029999999999998</v>
      </c>
      <c r="I515" s="36"/>
      <c r="J515" s="36"/>
      <c r="K515" s="36"/>
      <c r="L515" s="36"/>
      <c r="M515" s="36"/>
      <c r="N515" s="36"/>
      <c r="O515" s="36"/>
      <c r="P515" s="36"/>
      <c r="Q515" s="36"/>
      <c r="R515" s="36"/>
      <c r="S515" s="36"/>
      <c r="T515" s="36"/>
      <c r="U515" s="36"/>
      <c r="V515" s="36"/>
      <c r="W515" s="36"/>
      <c r="X515" s="36"/>
      <c r="Y515" s="36"/>
      <c r="Z515" s="36"/>
      <c r="AA515" s="36"/>
      <c r="AB515" s="36"/>
      <c r="AC515" s="36"/>
      <c r="AD515" s="36"/>
      <c r="AE515" s="36"/>
    </row>
    <row r="516" spans="2:31">
      <c r="B516" s="170" t="s">
        <v>2326</v>
      </c>
      <c r="C516" s="170"/>
      <c r="D516" s="169"/>
      <c r="E516" s="169"/>
      <c r="F516" s="169"/>
      <c r="G516" s="169"/>
      <c r="H516" s="169"/>
      <c r="I516" s="36"/>
      <c r="J516" s="36"/>
      <c r="K516" s="36"/>
      <c r="L516" s="36"/>
      <c r="M516" s="36"/>
      <c r="N516" s="36"/>
      <c r="O516" s="36"/>
      <c r="P516" s="36"/>
      <c r="Q516" s="36"/>
      <c r="R516" s="36"/>
      <c r="S516" s="36"/>
      <c r="T516" s="36"/>
      <c r="U516" s="36"/>
      <c r="V516" s="36"/>
      <c r="W516" s="36"/>
      <c r="X516" s="36"/>
      <c r="Y516" s="36"/>
      <c r="Z516" s="36"/>
      <c r="AA516" s="36"/>
      <c r="AB516" s="36"/>
      <c r="AC516" s="36"/>
      <c r="AD516" s="36"/>
      <c r="AE516" s="36"/>
    </row>
    <row r="517" spans="2:31">
      <c r="B517" s="168" t="s">
        <v>2572</v>
      </c>
      <c r="C517" s="168"/>
      <c r="D517" s="167">
        <v>4319.2910000000002</v>
      </c>
      <c r="E517" s="167">
        <v>11742.932000000001</v>
      </c>
      <c r="F517" s="167">
        <v>-315.279</v>
      </c>
      <c r="G517" s="167">
        <v>2289.9549999999999</v>
      </c>
      <c r="H517" s="167">
        <v>9242.7829999999994</v>
      </c>
      <c r="I517" s="36"/>
      <c r="J517" s="36"/>
      <c r="K517" s="36"/>
      <c r="L517" s="36"/>
      <c r="M517" s="36"/>
      <c r="N517" s="36"/>
      <c r="O517" s="36"/>
      <c r="P517" s="36"/>
      <c r="Q517" s="36"/>
      <c r="R517" s="36"/>
      <c r="S517" s="36"/>
      <c r="T517" s="36"/>
      <c r="U517" s="36"/>
      <c r="V517" s="36"/>
      <c r="W517" s="36"/>
      <c r="X517" s="36"/>
      <c r="Y517" s="36"/>
      <c r="Z517" s="36"/>
      <c r="AA517" s="36"/>
      <c r="AB517" s="36"/>
      <c r="AC517" s="36"/>
      <c r="AD517" s="36"/>
      <c r="AE517" s="36"/>
    </row>
    <row r="518" spans="2:31">
      <c r="B518" s="168" t="s">
        <v>2571</v>
      </c>
      <c r="C518" s="168"/>
      <c r="D518" s="167">
        <v>1018.663</v>
      </c>
      <c r="E518" s="167">
        <v>9509.3680000000004</v>
      </c>
      <c r="F518" s="167">
        <v>7010.0659999999998</v>
      </c>
      <c r="G518" s="167">
        <v>6890.2259999999997</v>
      </c>
      <c r="H518" s="167">
        <v>3520.6190000000001</v>
      </c>
      <c r="I518" s="36"/>
      <c r="J518" s="36"/>
      <c r="K518" s="36"/>
      <c r="L518" s="36"/>
      <c r="M518" s="36"/>
      <c r="N518" s="36"/>
      <c r="O518" s="36"/>
      <c r="P518" s="36"/>
      <c r="Q518" s="36"/>
      <c r="R518" s="36"/>
      <c r="S518" s="36"/>
      <c r="T518" s="36"/>
      <c r="U518" s="36"/>
      <c r="V518" s="36"/>
      <c r="W518" s="36"/>
      <c r="X518" s="36"/>
      <c r="Y518" s="36"/>
      <c r="Z518" s="36"/>
      <c r="AA518" s="36"/>
      <c r="AB518" s="36"/>
      <c r="AC518" s="36"/>
      <c r="AD518" s="36"/>
      <c r="AE518" s="36"/>
    </row>
    <row r="519" spans="2:31">
      <c r="B519" s="168" t="s">
        <v>2351</v>
      </c>
      <c r="C519" s="168"/>
      <c r="D519" s="167"/>
      <c r="E519" s="167"/>
      <c r="F519" s="167"/>
      <c r="G519" s="167"/>
      <c r="H519" s="167"/>
      <c r="I519" s="36"/>
      <c r="J519" s="36"/>
      <c r="K519" s="36"/>
      <c r="L519" s="36"/>
      <c r="M519" s="36"/>
      <c r="N519" s="36"/>
      <c r="O519" s="36"/>
      <c r="P519" s="36"/>
      <c r="Q519" s="36"/>
      <c r="R519" s="36"/>
      <c r="S519" s="36"/>
      <c r="T519" s="36"/>
      <c r="U519" s="36"/>
      <c r="V519" s="36"/>
      <c r="W519" s="36"/>
      <c r="X519" s="36"/>
      <c r="Y519" s="36"/>
      <c r="Z519" s="36"/>
      <c r="AA519" s="36"/>
      <c r="AB519" s="36"/>
      <c r="AC519" s="36"/>
      <c r="AD519" s="36"/>
      <c r="AE519" s="36"/>
    </row>
    <row r="520" spans="2:31">
      <c r="B520" s="166" t="s">
        <v>2284</v>
      </c>
      <c r="C520" s="166"/>
      <c r="D520" s="165">
        <v>5722.06</v>
      </c>
      <c r="E520" s="165">
        <v>21670.23</v>
      </c>
      <c r="F520" s="165">
        <v>8421.81</v>
      </c>
      <c r="G520" s="165">
        <v>10871.14</v>
      </c>
      <c r="H520" s="165">
        <v>14820.08</v>
      </c>
      <c r="I520" s="36"/>
      <c r="J520" s="36"/>
      <c r="K520" s="36"/>
      <c r="L520" s="36"/>
      <c r="M520" s="36"/>
      <c r="N520" s="36"/>
      <c r="O520" s="36"/>
      <c r="P520" s="36"/>
      <c r="Q520" s="36"/>
      <c r="R520" s="36"/>
      <c r="S520" s="36"/>
      <c r="T520" s="36"/>
      <c r="U520" s="36"/>
      <c r="V520" s="36"/>
      <c r="W520" s="36"/>
      <c r="X520" s="36"/>
      <c r="Y520" s="36"/>
      <c r="Z520" s="36"/>
      <c r="AA520" s="36"/>
      <c r="AB520" s="36"/>
      <c r="AC520" s="36"/>
      <c r="AD520" s="36"/>
      <c r="AE520" s="36"/>
    </row>
    <row r="521" spans="2:31">
      <c r="B521" s="155" t="s">
        <v>2283</v>
      </c>
      <c r="C521" s="155"/>
      <c r="D521" s="162">
        <v>4.3999999999999997E-2</v>
      </c>
      <c r="E521" s="162">
        <v>0.12920000000000001</v>
      </c>
      <c r="F521" s="162">
        <v>7.2700000000000001E-2</v>
      </c>
      <c r="G521" s="162">
        <v>8.2600000000000007E-2</v>
      </c>
      <c r="H521" s="162">
        <v>9.4100000000000003E-2</v>
      </c>
      <c r="I521" s="36"/>
      <c r="J521" s="36"/>
      <c r="K521" s="36"/>
      <c r="L521" s="36"/>
      <c r="M521" s="36"/>
      <c r="N521" s="36"/>
      <c r="O521" s="36"/>
      <c r="P521" s="36"/>
      <c r="Q521" s="36"/>
      <c r="R521" s="36"/>
      <c r="S521" s="36"/>
      <c r="T521" s="36"/>
      <c r="U521" s="36"/>
      <c r="V521" s="36"/>
      <c r="W521" s="36"/>
      <c r="X521" s="36"/>
      <c r="Y521" s="36"/>
      <c r="Z521" s="36"/>
      <c r="AA521" s="36"/>
      <c r="AB521" s="36"/>
      <c r="AC521" s="36"/>
      <c r="AD521" s="36"/>
      <c r="AE521" s="36"/>
    </row>
    <row r="522" spans="2:31">
      <c r="B522" s="166" t="s">
        <v>2282</v>
      </c>
      <c r="C522" s="166"/>
      <c r="D522" s="165">
        <v>3584.22</v>
      </c>
      <c r="E522" s="165">
        <v>31013.45</v>
      </c>
      <c r="F522" s="165">
        <v>5112.87</v>
      </c>
      <c r="G522" s="165">
        <v>8740.1</v>
      </c>
      <c r="H522" s="165">
        <v>9017.35</v>
      </c>
      <c r="I522" s="36"/>
      <c r="J522" s="36"/>
      <c r="K522" s="36"/>
      <c r="L522" s="36"/>
      <c r="M522" s="36"/>
      <c r="N522" s="36"/>
      <c r="O522" s="36"/>
      <c r="P522" s="36"/>
      <c r="Q522" s="36"/>
      <c r="R522" s="36"/>
      <c r="S522" s="36"/>
      <c r="T522" s="36"/>
      <c r="U522" s="36"/>
      <c r="V522" s="36"/>
      <c r="W522" s="36"/>
      <c r="X522" s="36"/>
      <c r="Y522" s="36"/>
      <c r="Z522" s="36"/>
      <c r="AA522" s="36"/>
      <c r="AB522" s="36"/>
      <c r="AC522" s="36"/>
      <c r="AD522" s="36"/>
      <c r="AE522" s="36"/>
    </row>
    <row r="523" spans="2:31">
      <c r="B523" s="164" t="s">
        <v>2281</v>
      </c>
      <c r="C523" s="164"/>
      <c r="D523" s="163">
        <v>3508.77</v>
      </c>
      <c r="E523" s="163">
        <v>29328.63</v>
      </c>
      <c r="F523" s="163">
        <v>4558.18</v>
      </c>
      <c r="G523" s="163">
        <v>8371.73</v>
      </c>
      <c r="H523" s="163">
        <v>8908.86</v>
      </c>
      <c r="I523" s="36"/>
      <c r="J523" s="36"/>
      <c r="K523" s="36"/>
      <c r="L523" s="36"/>
      <c r="M523" s="36"/>
      <c r="N523" s="36"/>
      <c r="O523" s="36"/>
      <c r="P523" s="36"/>
      <c r="Q523" s="36"/>
      <c r="R523" s="36"/>
      <c r="S523" s="36"/>
      <c r="T523" s="36"/>
      <c r="U523" s="36"/>
      <c r="V523" s="36"/>
      <c r="W523" s="36"/>
      <c r="X523" s="36"/>
      <c r="Y523" s="36"/>
      <c r="Z523" s="36"/>
      <c r="AA523" s="36"/>
      <c r="AB523" s="36"/>
      <c r="AC523" s="36"/>
      <c r="AD523" s="36"/>
      <c r="AE523" s="36"/>
    </row>
    <row r="524" spans="2:31">
      <c r="B524" s="155" t="s">
        <v>2280</v>
      </c>
      <c r="C524" s="155"/>
      <c r="D524" s="162">
        <v>2.7E-2</v>
      </c>
      <c r="E524" s="162">
        <v>0.17480000000000001</v>
      </c>
      <c r="F524" s="162">
        <v>3.9300000000000002E-2</v>
      </c>
      <c r="G524" s="162">
        <v>6.3600000000000004E-2</v>
      </c>
      <c r="H524" s="162">
        <v>5.6599999999999998E-2</v>
      </c>
      <c r="I524" s="36"/>
      <c r="J524" s="36"/>
      <c r="K524" s="36"/>
      <c r="L524" s="36"/>
      <c r="M524" s="36"/>
      <c r="N524" s="36"/>
      <c r="O524" s="36"/>
      <c r="P524" s="36"/>
      <c r="Q524" s="36"/>
      <c r="R524" s="36"/>
      <c r="S524" s="36"/>
      <c r="T524" s="36"/>
      <c r="U524" s="36"/>
      <c r="V524" s="36"/>
      <c r="W524" s="36"/>
      <c r="X524" s="36"/>
      <c r="Y524" s="36"/>
      <c r="Z524" s="36"/>
      <c r="AA524" s="36"/>
      <c r="AB524" s="36"/>
      <c r="AC524" s="36"/>
      <c r="AD524" s="36"/>
      <c r="AE524" s="36"/>
    </row>
    <row r="525" spans="2:31">
      <c r="B525" s="155" t="s">
        <v>2279</v>
      </c>
      <c r="C525" s="155"/>
      <c r="D525" s="162" t="s">
        <v>2278</v>
      </c>
      <c r="E525" s="162">
        <v>7.3586999999999998</v>
      </c>
      <c r="F525" s="162">
        <v>-0.84460000000000002</v>
      </c>
      <c r="G525" s="162">
        <v>0.83660000000000001</v>
      </c>
      <c r="H525" s="162">
        <v>6.4199999999999993E-2</v>
      </c>
      <c r="I525" s="36"/>
      <c r="J525" s="36"/>
      <c r="K525" s="36"/>
      <c r="L525" s="36"/>
      <c r="M525" s="36"/>
      <c r="N525" s="36"/>
      <c r="O525" s="36"/>
      <c r="P525" s="36"/>
      <c r="Q525" s="36"/>
      <c r="R525" s="36"/>
      <c r="S525" s="36"/>
      <c r="T525" s="36"/>
      <c r="U525" s="36"/>
      <c r="V525" s="36"/>
      <c r="W525" s="36"/>
      <c r="X525" s="36"/>
      <c r="Y525" s="36"/>
      <c r="Z525" s="36"/>
      <c r="AA525" s="36"/>
      <c r="AB525" s="36"/>
      <c r="AC525" s="36"/>
      <c r="AD525" s="36"/>
      <c r="AE525" s="36"/>
    </row>
    <row r="526" spans="2:31">
      <c r="B526" s="161" t="s">
        <v>2275</v>
      </c>
      <c r="C526" s="161"/>
      <c r="D526" s="160">
        <v>3508.77</v>
      </c>
      <c r="E526" s="160">
        <v>29328.63</v>
      </c>
      <c r="F526" s="160">
        <v>4558.18</v>
      </c>
      <c r="G526" s="160">
        <v>8371.73</v>
      </c>
      <c r="H526" s="160">
        <v>8908.86</v>
      </c>
      <c r="I526" s="36"/>
      <c r="J526" s="36"/>
      <c r="K526" s="36"/>
      <c r="L526" s="36"/>
      <c r="M526" s="36"/>
      <c r="N526" s="36"/>
      <c r="O526" s="36"/>
      <c r="P526" s="36"/>
      <c r="Q526" s="36"/>
      <c r="R526" s="36"/>
      <c r="S526" s="36"/>
      <c r="T526" s="36"/>
      <c r="U526" s="36"/>
      <c r="V526" s="36"/>
      <c r="W526" s="36"/>
      <c r="X526" s="36"/>
      <c r="Y526" s="36"/>
      <c r="Z526" s="36"/>
      <c r="AA526" s="36"/>
      <c r="AB526" s="36"/>
      <c r="AC526" s="36"/>
      <c r="AD526" s="36"/>
      <c r="AE526" s="36"/>
    </row>
    <row r="527" spans="2:31">
      <c r="B527" s="159"/>
      <c r="C527" s="159"/>
      <c r="D527" s="158"/>
      <c r="E527" s="158"/>
      <c r="F527" s="158"/>
      <c r="G527" s="158"/>
      <c r="H527" s="158"/>
      <c r="I527" s="36"/>
      <c r="J527" s="36"/>
      <c r="K527" s="36"/>
      <c r="L527" s="36"/>
      <c r="M527" s="36"/>
      <c r="N527" s="36"/>
      <c r="O527" s="36"/>
      <c r="P527" s="36"/>
      <c r="Q527" s="36"/>
      <c r="R527" s="36"/>
      <c r="S527" s="36"/>
      <c r="T527" s="36"/>
      <c r="U527" s="36"/>
      <c r="V527" s="36"/>
      <c r="W527" s="36"/>
      <c r="X527" s="36"/>
      <c r="Y527" s="36"/>
      <c r="Z527" s="36"/>
      <c r="AA527" s="36"/>
      <c r="AB527" s="36"/>
      <c r="AC527" s="36"/>
      <c r="AD527" s="36"/>
      <c r="AE527" s="36"/>
    </row>
    <row r="528" spans="2:31">
      <c r="B528" s="166" t="s">
        <v>2570</v>
      </c>
      <c r="C528" s="157"/>
      <c r="D528" s="156"/>
      <c r="E528" s="156"/>
      <c r="F528" s="156"/>
      <c r="G528" s="156"/>
      <c r="H528" s="156"/>
      <c r="I528" s="36"/>
      <c r="J528" s="36"/>
      <c r="K528" s="36"/>
      <c r="L528" s="36"/>
      <c r="M528" s="36"/>
      <c r="N528" s="36"/>
      <c r="O528" s="36"/>
      <c r="P528" s="36"/>
      <c r="Q528" s="36"/>
      <c r="R528" s="36"/>
      <c r="S528" s="36"/>
      <c r="T528" s="36"/>
      <c r="U528" s="36"/>
      <c r="V528" s="36"/>
      <c r="W528" s="36"/>
      <c r="X528" s="36"/>
      <c r="Y528" s="36"/>
      <c r="Z528" s="36"/>
      <c r="AA528" s="36"/>
      <c r="AB528" s="36"/>
      <c r="AC528" s="36"/>
      <c r="AD528" s="36"/>
      <c r="AE528" s="36"/>
    </row>
    <row r="529" spans="2:31">
      <c r="B529" s="155" t="s">
        <v>2569</v>
      </c>
      <c r="C529" s="36"/>
      <c r="D529" s="36"/>
      <c r="E529" s="36"/>
      <c r="F529" s="36"/>
      <c r="G529" s="36"/>
      <c r="H529" s="36"/>
      <c r="I529" s="36"/>
      <c r="J529" s="36"/>
      <c r="K529" s="36"/>
      <c r="L529" s="36"/>
      <c r="M529" s="36"/>
      <c r="N529" s="36"/>
      <c r="O529" s="36"/>
      <c r="P529" s="36"/>
      <c r="Q529" s="36"/>
      <c r="R529" s="36"/>
      <c r="S529" s="36"/>
      <c r="T529" s="36"/>
      <c r="U529" s="36"/>
      <c r="V529" s="36"/>
      <c r="W529" s="36"/>
      <c r="X529" s="36"/>
      <c r="Y529" s="36"/>
      <c r="Z529" s="36"/>
      <c r="AA529" s="36"/>
      <c r="AB529" s="36"/>
      <c r="AC529" s="36"/>
      <c r="AD529" s="36"/>
      <c r="AE529" s="36"/>
    </row>
    <row r="530" spans="2:31">
      <c r="B530" s="155" t="s">
        <v>2568</v>
      </c>
      <c r="C530" s="36"/>
      <c r="D530" s="36"/>
      <c r="E530" s="36"/>
      <c r="F530" s="36"/>
      <c r="G530" s="36"/>
      <c r="H530" s="36"/>
      <c r="I530" s="36"/>
      <c r="J530" s="36"/>
      <c r="K530" s="36"/>
      <c r="L530" s="36"/>
      <c r="M530" s="36"/>
      <c r="N530" s="36"/>
      <c r="O530" s="36"/>
      <c r="P530" s="36"/>
      <c r="Q530" s="36"/>
      <c r="R530" s="36"/>
      <c r="S530" s="36"/>
      <c r="T530" s="36"/>
      <c r="U530" s="36"/>
      <c r="V530" s="36"/>
      <c r="W530" s="36"/>
      <c r="X530" s="36"/>
      <c r="Y530" s="36"/>
      <c r="Z530" s="36"/>
      <c r="AA530" s="36"/>
      <c r="AB530" s="36"/>
      <c r="AC530" s="36"/>
      <c r="AD530" s="36"/>
      <c r="AE530" s="36"/>
    </row>
    <row r="531" spans="2:31">
      <c r="B531" s="155" t="s">
        <v>2567</v>
      </c>
      <c r="C531" s="36"/>
      <c r="D531" s="36"/>
      <c r="E531" s="36"/>
      <c r="F531" s="36"/>
      <c r="G531" s="36"/>
      <c r="H531" s="36"/>
      <c r="I531" s="36"/>
      <c r="J531" s="36"/>
      <c r="K531" s="36"/>
      <c r="L531" s="36"/>
      <c r="M531" s="36"/>
      <c r="N531" s="36"/>
      <c r="O531" s="36"/>
      <c r="P531" s="36"/>
      <c r="Q531" s="36"/>
      <c r="R531" s="36"/>
      <c r="S531" s="36"/>
      <c r="T531" s="36"/>
      <c r="U531" s="36"/>
      <c r="V531" s="36"/>
      <c r="W531" s="36"/>
      <c r="X531" s="36"/>
      <c r="Y531" s="36"/>
      <c r="Z531" s="36"/>
      <c r="AA531" s="36"/>
      <c r="AB531" s="36"/>
      <c r="AC531" s="36"/>
      <c r="AD531" s="36"/>
      <c r="AE531" s="36"/>
    </row>
    <row r="532" spans="2:31">
      <c r="B532" s="36"/>
      <c r="C532" s="36"/>
      <c r="D532" s="36"/>
      <c r="E532" s="36"/>
      <c r="F532" s="36"/>
      <c r="G532" s="36"/>
      <c r="H532" s="36"/>
      <c r="I532" s="36"/>
      <c r="J532" s="36"/>
      <c r="K532" s="36"/>
      <c r="L532" s="36"/>
      <c r="M532" s="36"/>
      <c r="N532" s="36"/>
      <c r="O532" s="36"/>
      <c r="P532" s="36"/>
      <c r="Q532" s="36"/>
      <c r="R532" s="36"/>
      <c r="S532" s="36"/>
      <c r="T532" s="36"/>
      <c r="U532" s="36"/>
      <c r="V532" s="36"/>
      <c r="W532" s="36"/>
      <c r="X532" s="36"/>
      <c r="Y532" s="36"/>
      <c r="Z532" s="36"/>
      <c r="AA532" s="36"/>
      <c r="AB532" s="36"/>
      <c r="AC532" s="36"/>
      <c r="AD532" s="36"/>
      <c r="AE532" s="36"/>
    </row>
    <row r="533" spans="2:31">
      <c r="B533" s="1" t="s">
        <v>2453</v>
      </c>
      <c r="C533" s="36"/>
      <c r="D533" s="36"/>
      <c r="E533" s="36"/>
      <c r="F533" s="36"/>
      <c r="G533" s="36"/>
      <c r="H533" s="36"/>
      <c r="I533" s="36"/>
      <c r="J533" s="36"/>
      <c r="K533" s="36"/>
      <c r="L533" s="36"/>
      <c r="M533" s="36"/>
      <c r="N533" s="36"/>
      <c r="O533" s="36"/>
      <c r="P533" s="36"/>
      <c r="Q533" s="36"/>
      <c r="R533" s="36"/>
      <c r="S533" s="36"/>
      <c r="T533" s="36"/>
      <c r="U533" s="36"/>
      <c r="V533" s="36"/>
      <c r="W533" s="36"/>
      <c r="X533" s="36"/>
      <c r="Y533" s="36"/>
      <c r="Z533" s="36"/>
      <c r="AA533" s="36"/>
      <c r="AB533" s="36"/>
      <c r="AC533" s="36"/>
      <c r="AD533" s="36"/>
      <c r="AE533" s="36"/>
    </row>
    <row r="534" spans="2:31">
      <c r="B534" s="36" t="s">
        <v>2566</v>
      </c>
      <c r="C534" s="36"/>
      <c r="D534" s="36"/>
      <c r="E534" s="36"/>
      <c r="F534" s="36"/>
      <c r="G534" s="36"/>
      <c r="H534" s="36"/>
      <c r="I534" s="36"/>
      <c r="J534" s="36"/>
      <c r="K534" s="36"/>
      <c r="L534" s="36"/>
      <c r="M534" s="36"/>
      <c r="N534" s="36"/>
      <c r="O534" s="36"/>
      <c r="P534" s="36"/>
      <c r="Q534" s="36"/>
      <c r="R534" s="36"/>
      <c r="S534" s="36"/>
      <c r="T534" s="36"/>
      <c r="U534" s="36"/>
      <c r="V534" s="36"/>
      <c r="W534" s="36"/>
      <c r="X534" s="36"/>
      <c r="Y534" s="36"/>
      <c r="Z534" s="36"/>
      <c r="AA534" s="36"/>
      <c r="AB534" s="36"/>
      <c r="AC534" s="36"/>
      <c r="AD534" s="36"/>
      <c r="AE534" s="36"/>
    </row>
    <row r="535" spans="2:31">
      <c r="B535" s="36" t="s">
        <v>2565</v>
      </c>
      <c r="C535" s="36"/>
      <c r="D535" s="36"/>
      <c r="E535" s="36"/>
      <c r="F535" s="36"/>
      <c r="G535" s="36"/>
      <c r="H535" s="36"/>
      <c r="I535" s="36"/>
      <c r="J535" s="36"/>
      <c r="K535" s="36"/>
      <c r="L535" s="36"/>
      <c r="M535" s="36"/>
      <c r="N535" s="36"/>
      <c r="O535" s="36"/>
      <c r="P535" s="36"/>
      <c r="Q535" s="36"/>
      <c r="R535" s="36"/>
      <c r="S535" s="36"/>
      <c r="T535" s="36"/>
      <c r="U535" s="36"/>
      <c r="V535" s="36"/>
      <c r="W535" s="36"/>
      <c r="X535" s="36"/>
      <c r="Y535" s="36"/>
      <c r="Z535" s="36"/>
      <c r="AA535" s="36"/>
      <c r="AB535" s="36"/>
      <c r="AC535" s="36"/>
      <c r="AD535" s="36"/>
      <c r="AE535" s="36"/>
    </row>
    <row r="536" spans="2:31">
      <c r="B536" s="36" t="s">
        <v>2564</v>
      </c>
      <c r="C536" s="36"/>
      <c r="D536" s="36"/>
      <c r="E536" s="36"/>
      <c r="F536" s="36"/>
      <c r="G536" s="36"/>
      <c r="H536" s="36"/>
      <c r="I536" s="36"/>
      <c r="J536" s="36"/>
      <c r="K536" s="36"/>
      <c r="L536" s="36"/>
      <c r="M536" s="36"/>
      <c r="N536" s="36"/>
      <c r="O536" s="36"/>
      <c r="P536" s="36"/>
      <c r="Q536" s="36"/>
      <c r="R536" s="36"/>
      <c r="S536" s="36"/>
      <c r="T536" s="36"/>
      <c r="U536" s="36"/>
      <c r="V536" s="36"/>
      <c r="W536" s="36"/>
      <c r="X536" s="36"/>
      <c r="Y536" s="36"/>
      <c r="Z536" s="36"/>
      <c r="AA536" s="36"/>
      <c r="AB536" s="36"/>
      <c r="AC536" s="36"/>
      <c r="AD536" s="36"/>
      <c r="AE536" s="36"/>
    </row>
    <row r="537" spans="2:31">
      <c r="B537" s="36" t="s">
        <v>2563</v>
      </c>
      <c r="C537" s="36"/>
      <c r="D537" s="36"/>
      <c r="E537" s="36"/>
      <c r="F537" s="36"/>
      <c r="G537" s="36"/>
      <c r="H537" s="36"/>
      <c r="I537" s="36"/>
      <c r="J537" s="36"/>
      <c r="K537" s="36"/>
      <c r="L537" s="36"/>
      <c r="M537" s="36"/>
      <c r="N537" s="36"/>
      <c r="O537" s="36"/>
      <c r="P537" s="36"/>
      <c r="Q537" s="36"/>
      <c r="R537" s="36"/>
      <c r="S537" s="36"/>
      <c r="T537" s="36"/>
      <c r="U537" s="36"/>
      <c r="V537" s="36"/>
      <c r="W537" s="36"/>
      <c r="X537" s="36"/>
      <c r="Y537" s="36"/>
      <c r="Z537" s="36"/>
      <c r="AA537" s="36"/>
      <c r="AB537" s="36"/>
      <c r="AC537" s="36"/>
      <c r="AD537" s="36"/>
      <c r="AE537" s="36"/>
    </row>
    <row r="538" spans="2:31">
      <c r="B538" s="36"/>
      <c r="C538" s="36"/>
      <c r="D538" s="36"/>
      <c r="E538" s="36"/>
      <c r="F538" s="36"/>
      <c r="G538" s="36"/>
      <c r="H538" s="36"/>
      <c r="I538" s="36"/>
      <c r="J538" s="36"/>
      <c r="K538" s="36"/>
      <c r="L538" s="36"/>
      <c r="M538" s="36"/>
      <c r="N538" s="36"/>
      <c r="O538" s="36"/>
      <c r="P538" s="36"/>
      <c r="Q538" s="36"/>
      <c r="R538" s="36"/>
      <c r="S538" s="36"/>
      <c r="T538" s="36"/>
      <c r="U538" s="36"/>
      <c r="V538" s="36"/>
      <c r="W538" s="36"/>
      <c r="X538" s="36"/>
      <c r="Y538" s="36"/>
      <c r="Z538" s="36"/>
      <c r="AA538" s="36"/>
      <c r="AB538" s="36"/>
      <c r="AC538" s="36"/>
      <c r="AD538" s="36"/>
      <c r="AE538" s="36"/>
    </row>
    <row r="539" spans="2:31">
      <c r="B539" s="36" t="s">
        <v>2562</v>
      </c>
      <c r="C539" s="36"/>
      <c r="D539" s="36"/>
      <c r="E539" s="36"/>
      <c r="F539" s="36"/>
      <c r="G539" s="36"/>
      <c r="H539" s="36"/>
      <c r="I539" s="36"/>
      <c r="J539" s="36"/>
      <c r="K539" s="36"/>
      <c r="L539" s="36"/>
      <c r="M539" s="36"/>
      <c r="N539" s="36"/>
      <c r="O539" s="36"/>
      <c r="P539" s="36"/>
      <c r="Q539" s="36"/>
      <c r="R539" s="36"/>
      <c r="S539" s="36"/>
      <c r="T539" s="36"/>
      <c r="U539" s="36"/>
      <c r="V539" s="36"/>
      <c r="W539" s="36"/>
      <c r="X539" s="36"/>
      <c r="Y539" s="36"/>
      <c r="Z539" s="36"/>
      <c r="AA539" s="36"/>
      <c r="AB539" s="36"/>
      <c r="AC539" s="36"/>
      <c r="AD539" s="36"/>
      <c r="AE539" s="36"/>
    </row>
    <row r="540" spans="2:31">
      <c r="B540" s="36" t="s">
        <v>2561</v>
      </c>
      <c r="C540" s="36"/>
      <c r="D540" s="36"/>
      <c r="E540" s="36"/>
      <c r="F540" s="36"/>
      <c r="G540" s="36"/>
      <c r="H540" s="36"/>
      <c r="I540" s="36"/>
      <c r="J540" s="36"/>
      <c r="K540" s="36"/>
      <c r="L540" s="36"/>
      <c r="M540" s="36"/>
      <c r="N540" s="36"/>
      <c r="O540" s="36"/>
      <c r="P540" s="36"/>
      <c r="Q540" s="36"/>
      <c r="R540" s="36"/>
      <c r="S540" s="36"/>
      <c r="T540" s="36"/>
      <c r="U540" s="36"/>
      <c r="V540" s="36"/>
      <c r="W540" s="36"/>
      <c r="X540" s="36"/>
      <c r="Y540" s="36"/>
      <c r="Z540" s="36"/>
      <c r="AA540" s="36"/>
      <c r="AB540" s="36"/>
      <c r="AC540" s="36"/>
      <c r="AD540" s="36"/>
      <c r="AE540" s="36"/>
    </row>
    <row r="541" spans="2:31">
      <c r="B541" s="36" t="s">
        <v>2560</v>
      </c>
      <c r="C541" s="36"/>
      <c r="D541" s="36"/>
      <c r="E541" s="36"/>
      <c r="F541" s="36"/>
      <c r="G541" s="36"/>
      <c r="H541" s="36"/>
      <c r="I541" s="36"/>
      <c r="J541" s="36"/>
      <c r="K541" s="36"/>
      <c r="L541" s="36"/>
      <c r="M541" s="36"/>
      <c r="N541" s="36"/>
      <c r="O541" s="36"/>
      <c r="P541" s="36"/>
      <c r="Q541" s="36"/>
      <c r="R541" s="36"/>
      <c r="S541" s="36"/>
      <c r="T541" s="36"/>
      <c r="U541" s="36"/>
      <c r="V541" s="36"/>
      <c r="W541" s="36"/>
      <c r="X541" s="36"/>
      <c r="Y541" s="36"/>
      <c r="Z541" s="36"/>
      <c r="AA541" s="36"/>
      <c r="AB541" s="36"/>
      <c r="AC541" s="36"/>
      <c r="AD541" s="36"/>
      <c r="AE541" s="36"/>
    </row>
    <row r="542" spans="2:31">
      <c r="B542" s="36"/>
      <c r="C542" s="36"/>
      <c r="D542" s="36"/>
      <c r="E542" s="36"/>
      <c r="F542" s="36"/>
      <c r="G542" s="36"/>
      <c r="H542" s="36"/>
      <c r="I542" s="36"/>
      <c r="J542" s="36"/>
      <c r="K542" s="36"/>
      <c r="L542" s="36"/>
      <c r="M542" s="36"/>
      <c r="N542" s="36"/>
      <c r="O542" s="36"/>
      <c r="P542" s="36"/>
      <c r="Q542" s="36"/>
      <c r="R542" s="36"/>
      <c r="S542" s="36"/>
      <c r="T542" s="36"/>
      <c r="U542" s="36"/>
      <c r="V542" s="36"/>
      <c r="W542" s="36"/>
      <c r="X542" s="36"/>
      <c r="Y542" s="36"/>
      <c r="Z542" s="36"/>
      <c r="AA542" s="36"/>
      <c r="AB542" s="36"/>
      <c r="AC542" s="36"/>
      <c r="AD542" s="36"/>
      <c r="AE542" s="36"/>
    </row>
    <row r="543" spans="2:31">
      <c r="B543" s="1" t="s">
        <v>2559</v>
      </c>
      <c r="C543" s="36"/>
      <c r="D543" s="36"/>
      <c r="E543" s="36"/>
      <c r="F543" s="36"/>
      <c r="G543" s="36"/>
      <c r="H543" s="36"/>
      <c r="I543" s="36"/>
      <c r="J543" s="36"/>
      <c r="K543" s="36"/>
      <c r="L543" s="36"/>
      <c r="M543" s="36"/>
      <c r="N543" s="36"/>
      <c r="O543" s="36"/>
      <c r="P543" s="36"/>
      <c r="Q543" s="36"/>
      <c r="R543" s="36"/>
      <c r="S543" s="36"/>
      <c r="T543" s="36"/>
      <c r="U543" s="36"/>
      <c r="V543" s="36"/>
      <c r="W543" s="36"/>
      <c r="X543" s="36"/>
      <c r="Y543" s="36"/>
      <c r="Z543" s="36"/>
      <c r="AA543" s="36"/>
      <c r="AB543" s="36"/>
      <c r="AC543" s="36"/>
      <c r="AD543" s="36"/>
      <c r="AE543" s="36"/>
    </row>
    <row r="544" spans="2:31">
      <c r="B544" s="36" t="s">
        <v>2558</v>
      </c>
      <c r="C544" s="36"/>
      <c r="D544" s="36"/>
      <c r="E544" s="36"/>
      <c r="F544" s="36"/>
      <c r="G544" s="36"/>
      <c r="H544" s="36"/>
      <c r="I544" s="36"/>
      <c r="J544" s="36"/>
      <c r="K544" s="36"/>
      <c r="L544" s="36"/>
      <c r="M544" s="36"/>
      <c r="N544" s="36"/>
      <c r="O544" s="36"/>
      <c r="P544" s="36"/>
      <c r="Q544" s="36"/>
      <c r="R544" s="36"/>
      <c r="S544" s="36"/>
      <c r="T544" s="36"/>
      <c r="U544" s="36"/>
      <c r="V544" s="36"/>
      <c r="W544" s="36"/>
      <c r="X544" s="36"/>
      <c r="Y544" s="36"/>
      <c r="Z544" s="36"/>
      <c r="AA544" s="36"/>
      <c r="AB544" s="36"/>
      <c r="AC544" s="36"/>
      <c r="AD544" s="36"/>
      <c r="AE544" s="36"/>
    </row>
    <row r="545" spans="2:31">
      <c r="B545" s="36" t="s">
        <v>2557</v>
      </c>
      <c r="C545" s="36"/>
      <c r="D545" s="36"/>
      <c r="E545" s="36"/>
      <c r="F545" s="36"/>
      <c r="G545" s="36"/>
      <c r="H545" s="36"/>
      <c r="I545" s="36"/>
      <c r="J545" s="36"/>
      <c r="K545" s="36"/>
      <c r="L545" s="36"/>
      <c r="M545" s="36"/>
      <c r="N545" s="36"/>
      <c r="O545" s="36"/>
      <c r="P545" s="36"/>
      <c r="Q545" s="36"/>
      <c r="R545" s="36"/>
      <c r="S545" s="36"/>
      <c r="T545" s="36"/>
      <c r="U545" s="36"/>
      <c r="V545" s="36"/>
      <c r="W545" s="36"/>
      <c r="X545" s="36"/>
      <c r="Y545" s="36"/>
      <c r="Z545" s="36"/>
      <c r="AA545" s="36"/>
      <c r="AB545" s="36"/>
      <c r="AC545" s="36"/>
      <c r="AD545" s="36"/>
      <c r="AE545" s="36"/>
    </row>
    <row r="546" spans="2:31">
      <c r="B546" s="36" t="s">
        <v>2556</v>
      </c>
      <c r="C546" s="36"/>
      <c r="D546" s="36"/>
      <c r="E546" s="36"/>
      <c r="F546" s="36"/>
      <c r="G546" s="36"/>
      <c r="H546" s="36"/>
      <c r="I546" s="36"/>
      <c r="J546" s="36"/>
      <c r="K546" s="36"/>
      <c r="L546" s="36"/>
      <c r="M546" s="36"/>
      <c r="N546" s="36"/>
      <c r="O546" s="36"/>
      <c r="P546" s="36"/>
      <c r="Q546" s="36"/>
      <c r="R546" s="36"/>
      <c r="S546" s="36"/>
      <c r="T546" s="36"/>
      <c r="U546" s="36"/>
      <c r="V546" s="36"/>
      <c r="W546" s="36"/>
      <c r="X546" s="36"/>
      <c r="Y546" s="36"/>
      <c r="Z546" s="36"/>
      <c r="AA546" s="36"/>
      <c r="AB546" s="36"/>
      <c r="AC546" s="36"/>
      <c r="AD546" s="36"/>
      <c r="AE546" s="36"/>
    </row>
    <row r="547" spans="2:31">
      <c r="B547" s="36"/>
      <c r="C547" s="36"/>
      <c r="D547" s="36"/>
      <c r="E547" s="36"/>
      <c r="F547" s="36"/>
      <c r="G547" s="36"/>
      <c r="H547" s="36"/>
      <c r="I547" s="36"/>
      <c r="J547" s="36"/>
      <c r="K547" s="36"/>
      <c r="L547" s="36"/>
      <c r="M547" s="36"/>
      <c r="N547" s="36"/>
      <c r="O547" s="36"/>
      <c r="P547" s="36"/>
      <c r="Q547" s="36"/>
      <c r="R547" s="36"/>
      <c r="S547" s="36"/>
      <c r="T547" s="36"/>
      <c r="U547" s="36"/>
      <c r="V547" s="36"/>
      <c r="W547" s="36"/>
      <c r="X547" s="36"/>
      <c r="Y547" s="36"/>
      <c r="Z547" s="36"/>
      <c r="AA547" s="36"/>
      <c r="AB547" s="36"/>
      <c r="AC547" s="36"/>
      <c r="AD547" s="36"/>
      <c r="AE547" s="36"/>
    </row>
    <row r="548" spans="2:31">
      <c r="B548" s="36"/>
      <c r="C548" s="36"/>
      <c r="D548" s="36"/>
      <c r="E548" s="36"/>
      <c r="F548" s="36"/>
      <c r="G548" s="36"/>
      <c r="H548" s="36"/>
      <c r="I548" s="36"/>
      <c r="J548" s="36"/>
      <c r="K548" s="36"/>
      <c r="L548" s="36"/>
      <c r="M548" s="36"/>
      <c r="N548" s="36"/>
      <c r="O548" s="36"/>
      <c r="P548" s="36"/>
      <c r="Q548" s="36"/>
      <c r="R548" s="36"/>
      <c r="S548" s="36"/>
      <c r="T548" s="36"/>
      <c r="U548" s="36"/>
      <c r="V548" s="36"/>
      <c r="W548" s="36"/>
      <c r="X548" s="36"/>
      <c r="Y548" s="36"/>
      <c r="Z548" s="36"/>
      <c r="AA548" s="36"/>
      <c r="AB548" s="36"/>
      <c r="AC548" s="36"/>
      <c r="AD548" s="36"/>
      <c r="AE548" s="36"/>
    </row>
    <row r="549" spans="2:31">
      <c r="B549" s="36"/>
      <c r="C549" s="36"/>
      <c r="D549" s="36"/>
      <c r="E549" s="36"/>
      <c r="F549" s="36"/>
      <c r="G549" s="36"/>
      <c r="H549" s="36"/>
      <c r="I549" s="36"/>
      <c r="J549" s="36"/>
      <c r="K549" s="36"/>
      <c r="L549" s="36"/>
      <c r="M549" s="36"/>
      <c r="N549" s="36"/>
      <c r="O549" s="36"/>
      <c r="P549" s="36"/>
      <c r="Q549" s="36"/>
      <c r="R549" s="36"/>
      <c r="S549" s="36"/>
      <c r="T549" s="36"/>
      <c r="U549" s="36"/>
      <c r="V549" s="36"/>
      <c r="W549" s="36"/>
      <c r="X549" s="36"/>
      <c r="Y549" s="36"/>
      <c r="Z549" s="36"/>
      <c r="AA549" s="36"/>
      <c r="AB549" s="36"/>
      <c r="AC549" s="36"/>
      <c r="AD549" s="36"/>
      <c r="AE549" s="36"/>
    </row>
    <row r="550" spans="2:31" s="20" customFormat="1">
      <c r="B550" s="21" t="s">
        <v>2555</v>
      </c>
    </row>
    <row r="551" spans="2:31">
      <c r="B551" s="58" t="s">
        <v>2554</v>
      </c>
      <c r="X551" s="36"/>
      <c r="Y551" s="36"/>
      <c r="Z551" s="36"/>
      <c r="AA551" s="36"/>
      <c r="AB551" s="36"/>
      <c r="AC551" s="36"/>
      <c r="AD551" s="36"/>
      <c r="AE551" s="36"/>
    </row>
    <row r="552" spans="2:31">
      <c r="B552" s="172" t="s">
        <v>2459</v>
      </c>
      <c r="C552" s="172"/>
      <c r="D552" s="171">
        <v>43466</v>
      </c>
      <c r="E552" s="171">
        <v>43831</v>
      </c>
      <c r="F552" s="171">
        <v>44197</v>
      </c>
      <c r="G552" s="171">
        <v>44562</v>
      </c>
      <c r="H552" s="171">
        <v>44927</v>
      </c>
      <c r="J552" s="58" t="s">
        <v>2553</v>
      </c>
      <c r="X552" s="36"/>
      <c r="Y552" s="36"/>
      <c r="Z552" s="36"/>
      <c r="AA552" s="36"/>
      <c r="AB552" s="36"/>
      <c r="AC552" s="36"/>
      <c r="AD552" s="36"/>
      <c r="AE552" s="36"/>
    </row>
    <row r="553" spans="2:31">
      <c r="B553" s="181"/>
      <c r="C553" s="181"/>
      <c r="D553" s="180"/>
      <c r="E553" s="180"/>
      <c r="F553" s="180"/>
      <c r="G553" s="180"/>
      <c r="H553" s="180"/>
      <c r="J553" s="58" t="s">
        <v>2552</v>
      </c>
      <c r="X553" s="36"/>
      <c r="Y553" s="36"/>
      <c r="Z553" s="36"/>
      <c r="AA553" s="36"/>
      <c r="AB553" s="36"/>
      <c r="AC553" s="36"/>
      <c r="AD553" s="36"/>
      <c r="AE553" s="36"/>
    </row>
    <row r="554" spans="2:31">
      <c r="B554" s="164" t="s">
        <v>2296</v>
      </c>
      <c r="C554" s="164"/>
      <c r="D554" s="163">
        <v>37032.269999999997</v>
      </c>
      <c r="E554" s="163">
        <v>35290.26</v>
      </c>
      <c r="F554" s="163">
        <v>40113.74</v>
      </c>
      <c r="G554" s="163">
        <v>31901.37</v>
      </c>
      <c r="H554" s="163">
        <v>33338.25</v>
      </c>
      <c r="J554" s="58" t="s">
        <v>2551</v>
      </c>
      <c r="X554" s="36"/>
      <c r="Y554" s="36"/>
      <c r="Z554" s="36"/>
      <c r="AA554" s="36"/>
      <c r="AB554" s="36"/>
      <c r="AC554" s="36"/>
      <c r="AD554" s="36"/>
      <c r="AE554" s="36"/>
    </row>
    <row r="555" spans="2:31">
      <c r="B555" s="155" t="s">
        <v>2279</v>
      </c>
      <c r="C555" s="155"/>
      <c r="D555" s="162">
        <v>4.9500000000000002E-2</v>
      </c>
      <c r="E555" s="162">
        <v>-4.7E-2</v>
      </c>
      <c r="F555" s="162">
        <v>0.13669999999999999</v>
      </c>
      <c r="G555" s="162">
        <v>-0.20469999999999999</v>
      </c>
      <c r="H555" s="162">
        <v>4.4999999999999998E-2</v>
      </c>
      <c r="J555" s="58" t="s">
        <v>2550</v>
      </c>
      <c r="X555" s="36"/>
      <c r="Y555" s="36"/>
      <c r="Z555" s="36"/>
      <c r="AA555" s="36"/>
      <c r="AB555" s="36"/>
      <c r="AC555" s="36"/>
      <c r="AD555" s="36"/>
      <c r="AE555" s="36"/>
    </row>
    <row r="556" spans="2:31">
      <c r="B556" s="170" t="s">
        <v>2295</v>
      </c>
      <c r="C556" s="170"/>
      <c r="D556" s="169"/>
      <c r="E556" s="169"/>
      <c r="F556" s="169"/>
      <c r="G556" s="169"/>
      <c r="H556" s="169"/>
      <c r="X556" s="36"/>
      <c r="Y556" s="36"/>
      <c r="Z556" s="36"/>
      <c r="AA556" s="36"/>
      <c r="AB556" s="36"/>
      <c r="AC556" s="36"/>
      <c r="AD556" s="36"/>
      <c r="AE556" s="36"/>
    </row>
    <row r="557" spans="2:31">
      <c r="B557" s="168" t="s">
        <v>2549</v>
      </c>
      <c r="C557" s="168"/>
      <c r="D557" s="167">
        <v>12971</v>
      </c>
      <c r="E557" s="167">
        <v>9750</v>
      </c>
      <c r="F557" s="167">
        <v>13670</v>
      </c>
      <c r="G557" s="167">
        <v>10116</v>
      </c>
      <c r="H557" s="167"/>
      <c r="J557" s="1" t="s">
        <v>2453</v>
      </c>
      <c r="X557" s="36"/>
      <c r="Y557" s="36"/>
      <c r="Z557" s="36"/>
      <c r="AA557" s="36"/>
      <c r="AB557" s="36"/>
      <c r="AC557" s="36"/>
      <c r="AD557" s="36"/>
      <c r="AE557" s="36"/>
    </row>
    <row r="558" spans="2:31">
      <c r="B558" s="168" t="s">
        <v>2548</v>
      </c>
      <c r="C558" s="168"/>
      <c r="D558" s="167">
        <v>10008</v>
      </c>
      <c r="E558" s="167">
        <v>8933</v>
      </c>
      <c r="F558" s="167">
        <v>9516</v>
      </c>
      <c r="G558" s="167">
        <v>10874</v>
      </c>
      <c r="H558" s="167"/>
      <c r="J558" s="36" t="s">
        <v>2547</v>
      </c>
      <c r="X558" s="36"/>
      <c r="Y558" s="36"/>
      <c r="Z558" s="36"/>
      <c r="AA558" s="36"/>
      <c r="AB558" s="36"/>
      <c r="AC558" s="36"/>
      <c r="AD558" s="36"/>
      <c r="AE558" s="36"/>
    </row>
    <row r="559" spans="2:31">
      <c r="B559" s="168" t="s">
        <v>2546</v>
      </c>
      <c r="C559" s="168"/>
      <c r="D559" s="167">
        <v>4362</v>
      </c>
      <c r="E559" s="167">
        <v>5584</v>
      </c>
      <c r="F559" s="167">
        <v>7763</v>
      </c>
      <c r="G559" s="167">
        <v>4574</v>
      </c>
      <c r="H559" s="167"/>
      <c r="J559" s="36" t="s">
        <v>2545</v>
      </c>
      <c r="X559" s="36"/>
      <c r="Y559" s="36"/>
      <c r="Z559" s="36"/>
      <c r="AA559" s="36"/>
      <c r="AB559" s="36"/>
      <c r="AC559" s="36"/>
      <c r="AD559" s="36"/>
      <c r="AE559" s="36"/>
    </row>
    <row r="560" spans="2:31">
      <c r="B560" s="168" t="s">
        <v>2544</v>
      </c>
      <c r="C560" s="168"/>
      <c r="D560" s="167">
        <v>9691</v>
      </c>
      <c r="E560" s="167">
        <v>11023</v>
      </c>
      <c r="F560" s="167">
        <v>9165</v>
      </c>
      <c r="G560" s="167">
        <v>6337</v>
      </c>
      <c r="H560" s="167"/>
      <c r="J560" s="36" t="s">
        <v>2543</v>
      </c>
      <c r="X560" s="36"/>
      <c r="Y560" s="36"/>
      <c r="Z560" s="36"/>
      <c r="AA560" s="36"/>
      <c r="AB560" s="36"/>
      <c r="AC560" s="36"/>
      <c r="AD560" s="36"/>
      <c r="AE560" s="36"/>
    </row>
    <row r="561" spans="2:31">
      <c r="B561" s="166" t="s">
        <v>2288</v>
      </c>
      <c r="C561" s="166"/>
      <c r="D561" s="165">
        <v>9838.18</v>
      </c>
      <c r="E561" s="165">
        <v>7338.1</v>
      </c>
      <c r="F561" s="165">
        <v>12215.43</v>
      </c>
      <c r="G561" s="165">
        <v>1334.29</v>
      </c>
      <c r="H561" s="165"/>
      <c r="J561" s="36" t="s">
        <v>2542</v>
      </c>
      <c r="X561" s="36"/>
      <c r="Y561" s="36"/>
      <c r="Z561" s="36"/>
      <c r="AA561" s="36"/>
      <c r="AB561" s="36"/>
      <c r="AC561" s="36"/>
      <c r="AD561" s="36"/>
      <c r="AE561" s="36"/>
    </row>
    <row r="562" spans="2:31">
      <c r="B562" s="155" t="s">
        <v>2287</v>
      </c>
      <c r="C562" s="155"/>
      <c r="D562" s="162">
        <v>0.26569999999999999</v>
      </c>
      <c r="E562" s="162">
        <v>0.2079</v>
      </c>
      <c r="F562" s="162">
        <v>0.30449999999999999</v>
      </c>
      <c r="G562" s="162">
        <v>4.1799999999999997E-2</v>
      </c>
      <c r="H562" s="162"/>
      <c r="J562" s="36" t="s">
        <v>2541</v>
      </c>
      <c r="X562" s="36"/>
      <c r="Y562" s="36"/>
      <c r="Z562" s="36"/>
      <c r="AA562" s="36"/>
      <c r="AB562" s="36"/>
      <c r="AC562" s="36"/>
      <c r="AD562" s="36"/>
      <c r="AE562" s="36"/>
    </row>
    <row r="563" spans="2:31">
      <c r="B563" s="164" t="s">
        <v>2286</v>
      </c>
      <c r="C563" s="164"/>
      <c r="D563" s="163">
        <v>-2462.2800000000002</v>
      </c>
      <c r="E563" s="163">
        <v>-2627.48</v>
      </c>
      <c r="F563" s="163">
        <v>1140.81</v>
      </c>
      <c r="G563" s="163">
        <v>-20145.84</v>
      </c>
      <c r="H563" s="163">
        <v>-6125.61</v>
      </c>
      <c r="X563" s="36"/>
      <c r="Y563" s="36"/>
      <c r="Z563" s="36"/>
      <c r="AA563" s="36"/>
      <c r="AB563" s="36"/>
      <c r="AC563" s="36"/>
      <c r="AD563" s="36"/>
      <c r="AE563" s="36"/>
    </row>
    <row r="564" spans="2:31">
      <c r="B564" s="155" t="s">
        <v>2285</v>
      </c>
      <c r="C564" s="155"/>
      <c r="D564" s="162">
        <v>-6.6500000000000004E-2</v>
      </c>
      <c r="E564" s="162">
        <v>-7.4499999999999997E-2</v>
      </c>
      <c r="F564" s="162">
        <v>2.8400000000000002E-2</v>
      </c>
      <c r="G564" s="162">
        <v>-0.63149999999999995</v>
      </c>
      <c r="H564" s="162">
        <v>-0.1837</v>
      </c>
      <c r="J564" s="58" t="s">
        <v>2540</v>
      </c>
      <c r="X564" s="36"/>
      <c r="Y564" s="36"/>
      <c r="Z564" s="36"/>
      <c r="AA564" s="36"/>
      <c r="AB564" s="36"/>
      <c r="AC564" s="36"/>
      <c r="AD564" s="36"/>
      <c r="AE564" s="36"/>
    </row>
    <row r="565" spans="2:31">
      <c r="B565" s="155" t="s">
        <v>2279</v>
      </c>
      <c r="C565" s="155"/>
      <c r="D565" s="162" t="s">
        <v>2277</v>
      </c>
      <c r="E565" s="162" t="s">
        <v>2276</v>
      </c>
      <c r="F565" s="162" t="s">
        <v>2278</v>
      </c>
      <c r="G565" s="162" t="s">
        <v>2277</v>
      </c>
      <c r="H565" s="162" t="s">
        <v>2539</v>
      </c>
      <c r="J565" s="183" t="s">
        <v>2538</v>
      </c>
      <c r="K565" s="182"/>
      <c r="X565" s="36"/>
      <c r="Y565" s="36"/>
      <c r="Z565" s="36"/>
      <c r="AA565" s="36"/>
      <c r="AB565" s="36"/>
      <c r="AC565" s="36"/>
      <c r="AD565" s="36"/>
      <c r="AE565" s="36"/>
    </row>
    <row r="566" spans="2:31">
      <c r="B566" s="166" t="s">
        <v>2284</v>
      </c>
      <c r="C566" s="166"/>
      <c r="D566" s="165">
        <v>-554.71</v>
      </c>
      <c r="E566" s="165">
        <v>-23.86</v>
      </c>
      <c r="F566" s="165">
        <v>3830.39</v>
      </c>
      <c r="G566" s="165">
        <v>-17317.86</v>
      </c>
      <c r="H566" s="165"/>
      <c r="J566" s="58" t="s">
        <v>2537</v>
      </c>
      <c r="X566" s="36"/>
      <c r="Y566" s="36"/>
      <c r="Z566" s="36"/>
      <c r="AA566" s="36"/>
      <c r="AB566" s="36"/>
      <c r="AC566" s="36"/>
      <c r="AD566" s="36"/>
      <c r="AE566" s="36"/>
    </row>
    <row r="567" spans="2:31">
      <c r="B567" s="155" t="s">
        <v>2283</v>
      </c>
      <c r="C567" s="155"/>
      <c r="D567" s="162">
        <v>-1.4999999999999999E-2</v>
      </c>
      <c r="E567" s="162">
        <v>-6.9999999999999999E-4</v>
      </c>
      <c r="F567" s="162">
        <v>9.5500000000000002E-2</v>
      </c>
      <c r="G567" s="162">
        <v>-0.54290000000000005</v>
      </c>
      <c r="H567" s="162"/>
      <c r="J567" s="58" t="s">
        <v>2536</v>
      </c>
      <c r="L567" s="182"/>
      <c r="X567" s="36"/>
      <c r="Y567" s="36"/>
      <c r="Z567" s="36"/>
      <c r="AA567" s="36"/>
      <c r="AB567" s="36"/>
      <c r="AC567" s="36"/>
      <c r="AD567" s="36"/>
      <c r="AE567" s="36"/>
    </row>
    <row r="568" spans="2:31">
      <c r="B568" s="166" t="s">
        <v>2282</v>
      </c>
      <c r="C568" s="166"/>
      <c r="D568" s="165">
        <v>-12881.42</v>
      </c>
      <c r="E568" s="165">
        <v>-4375.8999999999996</v>
      </c>
      <c r="F568" s="165">
        <v>-891.61</v>
      </c>
      <c r="G568" s="165">
        <v>-36506.79</v>
      </c>
      <c r="H568" s="165">
        <v>-16279.62</v>
      </c>
      <c r="X568" s="36"/>
      <c r="Y568" s="36"/>
      <c r="Z568" s="36"/>
      <c r="AA568" s="36"/>
      <c r="AB568" s="36"/>
      <c r="AC568" s="36"/>
      <c r="AD568" s="36"/>
      <c r="AE568" s="36"/>
    </row>
    <row r="569" spans="2:31">
      <c r="B569" s="164" t="s">
        <v>2281</v>
      </c>
      <c r="C569" s="164"/>
      <c r="D569" s="163">
        <v>-9417.3799999999992</v>
      </c>
      <c r="E569" s="163">
        <v>-2428.86</v>
      </c>
      <c r="F569" s="163">
        <v>622.28</v>
      </c>
      <c r="G569" s="163">
        <v>-41768.94</v>
      </c>
      <c r="H569" s="163">
        <v>-16949.41</v>
      </c>
      <c r="X569" s="36"/>
      <c r="Y569" s="36"/>
      <c r="Z569" s="36"/>
      <c r="AA569" s="36"/>
      <c r="AB569" s="36"/>
      <c r="AC569" s="36"/>
      <c r="AD569" s="36"/>
      <c r="AE569" s="36"/>
    </row>
    <row r="570" spans="2:31">
      <c r="B570" s="155" t="s">
        <v>2280</v>
      </c>
      <c r="C570" s="155"/>
      <c r="D570" s="162">
        <v>-0.25430000000000003</v>
      </c>
      <c r="E570" s="162">
        <v>-6.88E-2</v>
      </c>
      <c r="F570" s="162">
        <v>1.55E-2</v>
      </c>
      <c r="G570" s="162">
        <v>-1.3092999999999999</v>
      </c>
      <c r="H570" s="162">
        <v>-0.50839999999999996</v>
      </c>
      <c r="X570" s="36"/>
      <c r="Y570" s="36"/>
      <c r="Z570" s="36"/>
      <c r="AA570" s="36"/>
      <c r="AB570" s="36"/>
      <c r="AC570" s="36"/>
      <c r="AD570" s="36"/>
      <c r="AE570" s="36"/>
    </row>
    <row r="571" spans="2:31">
      <c r="B571" s="155" t="s">
        <v>2279</v>
      </c>
      <c r="C571" s="155"/>
      <c r="D571" s="162" t="s">
        <v>2277</v>
      </c>
      <c r="E571" s="162" t="s">
        <v>2276</v>
      </c>
      <c r="F571" s="162" t="s">
        <v>2278</v>
      </c>
      <c r="G571" s="162" t="s">
        <v>2277</v>
      </c>
      <c r="H571" s="162" t="s">
        <v>2276</v>
      </c>
      <c r="X571" s="36"/>
      <c r="Y571" s="36"/>
      <c r="Z571" s="36"/>
      <c r="AA571" s="36"/>
      <c r="AB571" s="36"/>
      <c r="AC571" s="36"/>
      <c r="AD571" s="36"/>
      <c r="AE571" s="36"/>
    </row>
    <row r="572" spans="2:31">
      <c r="B572" s="161" t="s">
        <v>2275</v>
      </c>
      <c r="C572" s="161"/>
      <c r="D572" s="160">
        <v>-9417.3799999999992</v>
      </c>
      <c r="E572" s="160">
        <v>-2428.86</v>
      </c>
      <c r="F572" s="160">
        <v>622.28</v>
      </c>
      <c r="G572" s="160">
        <v>-41768.94</v>
      </c>
      <c r="H572" s="160">
        <v>-16949.41</v>
      </c>
      <c r="X572" s="36"/>
      <c r="Y572" s="36"/>
      <c r="Z572" s="36"/>
      <c r="AA572" s="36"/>
      <c r="AB572" s="36"/>
      <c r="AC572" s="36"/>
      <c r="AD572" s="36"/>
      <c r="AE572" s="36"/>
    </row>
    <row r="573" spans="2:31">
      <c r="B573" s="181"/>
      <c r="C573" s="181"/>
      <c r="D573" s="180"/>
      <c r="E573" s="180"/>
      <c r="F573" s="180"/>
      <c r="G573" s="180"/>
      <c r="H573" s="180"/>
      <c r="X573" s="36"/>
      <c r="Y573" s="36"/>
      <c r="Z573" s="36"/>
      <c r="AA573" s="36"/>
      <c r="AB573" s="36"/>
      <c r="AC573" s="36"/>
      <c r="AD573" s="36"/>
      <c r="AE573" s="36"/>
    </row>
    <row r="574" spans="2:31">
      <c r="B574" s="157"/>
      <c r="C574" s="157"/>
      <c r="D574" s="156"/>
      <c r="E574" s="156"/>
      <c r="F574" s="156"/>
      <c r="G574" s="156"/>
      <c r="H574" s="156"/>
      <c r="X574" s="36"/>
      <c r="Y574" s="36"/>
      <c r="Z574" s="36"/>
      <c r="AA574" s="36"/>
      <c r="AB574" s="36"/>
      <c r="AC574" s="36"/>
      <c r="AD574" s="36"/>
      <c r="AE574" s="36"/>
    </row>
    <row r="575" spans="2:31">
      <c r="B575" s="155"/>
      <c r="C575" s="155"/>
      <c r="D575" s="179"/>
      <c r="E575" s="179"/>
      <c r="F575" s="179"/>
      <c r="G575" s="179"/>
      <c r="H575" s="179"/>
      <c r="X575" s="36"/>
      <c r="Y575" s="36"/>
      <c r="Z575" s="36"/>
      <c r="AA575" s="36"/>
      <c r="AB575" s="36"/>
      <c r="AC575" s="36"/>
      <c r="AD575" s="36"/>
      <c r="AE575" s="36"/>
    </row>
    <row r="576" spans="2:31">
      <c r="B576" s="155"/>
      <c r="C576" s="155"/>
      <c r="D576" s="162"/>
      <c r="E576" s="162"/>
      <c r="F576" s="162"/>
      <c r="G576" s="162"/>
      <c r="H576" s="162"/>
      <c r="X576" s="36"/>
      <c r="Y576" s="36"/>
      <c r="Z576" s="36"/>
      <c r="AA576" s="36"/>
      <c r="AB576" s="36"/>
      <c r="AC576" s="36"/>
      <c r="AD576" s="36"/>
      <c r="AE576" s="36"/>
    </row>
    <row r="577" spans="7:31">
      <c r="X577" s="36"/>
      <c r="Y577" s="36"/>
      <c r="Z577" s="36"/>
      <c r="AA577" s="36"/>
      <c r="AB577" s="36"/>
      <c r="AC577" s="36"/>
      <c r="AD577" s="36"/>
      <c r="AE577" s="36"/>
    </row>
    <row r="578" spans="7:31">
      <c r="X578" s="36"/>
      <c r="Y578" s="36"/>
      <c r="Z578" s="36"/>
      <c r="AA578" s="36"/>
      <c r="AB578" s="36"/>
      <c r="AC578" s="36"/>
      <c r="AD578" s="36"/>
      <c r="AE578" s="36"/>
    </row>
    <row r="579" spans="7:31">
      <c r="X579" s="36"/>
      <c r="Y579" s="36"/>
      <c r="Z579" s="36"/>
      <c r="AA579" s="36"/>
      <c r="AB579" s="36"/>
      <c r="AC579" s="36"/>
      <c r="AD579" s="36"/>
      <c r="AE579" s="36"/>
    </row>
    <row r="580" spans="7:31">
      <c r="G580" s="178"/>
      <c r="H580" s="349"/>
      <c r="I580" s="349"/>
      <c r="X580" s="36"/>
      <c r="Y580" s="36"/>
      <c r="Z580" s="36"/>
      <c r="AA580" s="36"/>
      <c r="AB580" s="36"/>
      <c r="AC580" s="36"/>
      <c r="AD580" s="36"/>
      <c r="AE580" s="36"/>
    </row>
    <row r="581" spans="7:31">
      <c r="G581" s="178"/>
      <c r="H581" s="349"/>
      <c r="I581" s="349"/>
      <c r="X581" s="36"/>
      <c r="Y581" s="36"/>
      <c r="Z581" s="36"/>
      <c r="AA581" s="36"/>
      <c r="AB581" s="36"/>
      <c r="AC581" s="36"/>
      <c r="AD581" s="36"/>
      <c r="AE581" s="36"/>
    </row>
    <row r="582" spans="7:31">
      <c r="G582" s="178"/>
      <c r="H582" s="178"/>
      <c r="I582" s="178"/>
      <c r="X582" s="36"/>
      <c r="Y582" s="36"/>
      <c r="Z582" s="36"/>
      <c r="AA582" s="36"/>
      <c r="AB582" s="36"/>
      <c r="AC582" s="36"/>
      <c r="AD582" s="36"/>
      <c r="AE582" s="36"/>
    </row>
    <row r="583" spans="7:31">
      <c r="G583" s="177"/>
      <c r="H583" s="177"/>
      <c r="I583" s="177"/>
      <c r="X583" s="36"/>
      <c r="Y583" s="36"/>
      <c r="Z583" s="36"/>
      <c r="AA583" s="36"/>
      <c r="AB583" s="36"/>
      <c r="AC583" s="36"/>
      <c r="AD583" s="36"/>
      <c r="AE583" s="36"/>
    </row>
    <row r="584" spans="7:31">
      <c r="G584" s="176"/>
      <c r="H584" s="176"/>
      <c r="I584" s="176"/>
      <c r="X584" s="36"/>
      <c r="Y584" s="36"/>
      <c r="Z584" s="36"/>
      <c r="AA584" s="36"/>
      <c r="AB584" s="36"/>
      <c r="AC584" s="36"/>
      <c r="AD584" s="36"/>
      <c r="AE584" s="36"/>
    </row>
    <row r="585" spans="7:31">
      <c r="G585" s="175"/>
      <c r="H585" s="175"/>
      <c r="I585" s="177"/>
      <c r="X585" s="36"/>
      <c r="Y585" s="36"/>
      <c r="Z585" s="36"/>
      <c r="AA585" s="36"/>
      <c r="AB585" s="36"/>
      <c r="AC585" s="36"/>
      <c r="AD585" s="36"/>
      <c r="AE585" s="36"/>
    </row>
    <row r="586" spans="7:31">
      <c r="G586" s="176"/>
      <c r="H586" s="176"/>
      <c r="I586" s="176"/>
      <c r="X586" s="36"/>
      <c r="Y586" s="36"/>
      <c r="Z586" s="36"/>
      <c r="AA586" s="36"/>
      <c r="AB586" s="36"/>
      <c r="AC586" s="36"/>
      <c r="AD586" s="36"/>
      <c r="AE586" s="36"/>
    </row>
    <row r="587" spans="7:31">
      <c r="G587" s="175"/>
      <c r="H587" s="175"/>
      <c r="I587" s="175"/>
      <c r="X587" s="36"/>
      <c r="Y587" s="36"/>
      <c r="Z587" s="36"/>
      <c r="AA587" s="36"/>
      <c r="AB587" s="36"/>
      <c r="AC587" s="36"/>
      <c r="AD587" s="36"/>
      <c r="AE587" s="36"/>
    </row>
    <row r="588" spans="7:31">
      <c r="G588" s="176"/>
      <c r="H588" s="176"/>
      <c r="I588" s="176"/>
      <c r="X588" s="36"/>
      <c r="Y588" s="36"/>
      <c r="Z588" s="36"/>
      <c r="AA588" s="36"/>
      <c r="AB588" s="36"/>
      <c r="AC588" s="36"/>
      <c r="AD588" s="36"/>
      <c r="AE588" s="36"/>
    </row>
    <row r="589" spans="7:31">
      <c r="G589" s="175"/>
      <c r="H589" s="175"/>
      <c r="I589" s="175"/>
      <c r="X589" s="36"/>
      <c r="Y589" s="36"/>
      <c r="Z589" s="36"/>
      <c r="AA589" s="36"/>
      <c r="AB589" s="36"/>
      <c r="AC589" s="36"/>
      <c r="AD589" s="36"/>
      <c r="AE589" s="36"/>
    </row>
    <row r="590" spans="7:31">
      <c r="G590" s="176"/>
      <c r="H590" s="176"/>
      <c r="I590" s="176"/>
      <c r="X590" s="36"/>
      <c r="Y590" s="36"/>
      <c r="Z590" s="36"/>
      <c r="AA590" s="36"/>
      <c r="AB590" s="36"/>
      <c r="AC590" s="36"/>
      <c r="AD590" s="36"/>
      <c r="AE590" s="36"/>
    </row>
    <row r="591" spans="7:31">
      <c r="G591" s="175"/>
      <c r="H591" s="175"/>
      <c r="I591" s="175"/>
      <c r="X591" s="36"/>
      <c r="Y591" s="36"/>
      <c r="Z591" s="36"/>
      <c r="AA591" s="36"/>
      <c r="AB591" s="36"/>
      <c r="AC591" s="36"/>
      <c r="AD591" s="36"/>
      <c r="AE591" s="36"/>
    </row>
    <row r="592" spans="7:31">
      <c r="G592" s="176"/>
      <c r="H592" s="176"/>
      <c r="I592" s="176"/>
      <c r="X592" s="36"/>
      <c r="Y592" s="36"/>
      <c r="Z592" s="36"/>
      <c r="AA592" s="36"/>
      <c r="AB592" s="36"/>
      <c r="AC592" s="36"/>
      <c r="AD592" s="36"/>
      <c r="AE592" s="36"/>
    </row>
    <row r="593" spans="7:31">
      <c r="G593" s="175"/>
      <c r="H593" s="177"/>
      <c r="I593" s="175"/>
      <c r="X593" s="36"/>
      <c r="Y593" s="36"/>
      <c r="Z593" s="36"/>
      <c r="AA593" s="36"/>
      <c r="AB593" s="36"/>
      <c r="AC593" s="36"/>
      <c r="AD593" s="36"/>
      <c r="AE593" s="36"/>
    </row>
    <row r="594" spans="7:31">
      <c r="G594" s="176"/>
      <c r="H594" s="176"/>
      <c r="I594" s="176"/>
      <c r="X594" s="36"/>
      <c r="Y594" s="36"/>
      <c r="Z594" s="36"/>
      <c r="AA594" s="36"/>
      <c r="AB594" s="36"/>
      <c r="AC594" s="36"/>
      <c r="AD594" s="36"/>
      <c r="AE594" s="36"/>
    </row>
    <row r="595" spans="7:31">
      <c r="G595" s="177"/>
      <c r="H595" s="177"/>
      <c r="I595" s="177"/>
      <c r="X595" s="36"/>
      <c r="Y595" s="36"/>
      <c r="Z595" s="36"/>
      <c r="AA595" s="36"/>
      <c r="AB595" s="36"/>
      <c r="AC595" s="36"/>
      <c r="AD595" s="36"/>
      <c r="AE595" s="36"/>
    </row>
    <row r="596" spans="7:31">
      <c r="G596" s="176"/>
      <c r="H596" s="176"/>
      <c r="I596" s="176"/>
      <c r="X596" s="36"/>
      <c r="Y596" s="36"/>
      <c r="Z596" s="36"/>
      <c r="AA596" s="36"/>
      <c r="AB596" s="36"/>
      <c r="AC596" s="36"/>
      <c r="AD596" s="36"/>
      <c r="AE596" s="36"/>
    </row>
    <row r="597" spans="7:31">
      <c r="G597" s="177"/>
      <c r="H597" s="175"/>
      <c r="I597" s="177"/>
      <c r="X597" s="36"/>
      <c r="Y597" s="36"/>
      <c r="Z597" s="36"/>
      <c r="AA597" s="36"/>
      <c r="AB597" s="36"/>
      <c r="AC597" s="36"/>
      <c r="AD597" s="36"/>
      <c r="AE597" s="36"/>
    </row>
    <row r="598" spans="7:31">
      <c r="G598" s="176"/>
      <c r="H598" s="176"/>
      <c r="I598" s="176"/>
      <c r="X598" s="36"/>
      <c r="Y598" s="36"/>
      <c r="Z598" s="36"/>
      <c r="AA598" s="36"/>
      <c r="AB598" s="36"/>
      <c r="AC598" s="36"/>
      <c r="AD598" s="36"/>
      <c r="AE598" s="36"/>
    </row>
    <row r="599" spans="7:31">
      <c r="G599" s="177"/>
      <c r="H599" s="177"/>
      <c r="I599" s="177"/>
      <c r="X599" s="36"/>
      <c r="Y599" s="36"/>
      <c r="Z599" s="36"/>
      <c r="AA599" s="36"/>
      <c r="AB599" s="36"/>
      <c r="AC599" s="36"/>
      <c r="AD599" s="36"/>
      <c r="AE599" s="36"/>
    </row>
    <row r="600" spans="7:31">
      <c r="G600" s="176"/>
      <c r="H600" s="176"/>
      <c r="I600" s="176"/>
      <c r="X600" s="36"/>
      <c r="Y600" s="36"/>
      <c r="Z600" s="36"/>
      <c r="AA600" s="36"/>
      <c r="AB600" s="36"/>
      <c r="AC600" s="36"/>
      <c r="AD600" s="36"/>
      <c r="AE600" s="36"/>
    </row>
    <row r="601" spans="7:31">
      <c r="G601" s="175"/>
      <c r="H601" s="175"/>
      <c r="I601" s="175"/>
      <c r="X601" s="36"/>
      <c r="Y601" s="36"/>
      <c r="Z601" s="36"/>
      <c r="AA601" s="36"/>
      <c r="AB601" s="36"/>
      <c r="AC601" s="36"/>
      <c r="AD601" s="36"/>
      <c r="AE601" s="36"/>
    </row>
    <row r="602" spans="7:31">
      <c r="G602" s="176"/>
      <c r="H602" s="176"/>
      <c r="I602" s="176"/>
      <c r="X602" s="36"/>
      <c r="Y602" s="36"/>
      <c r="Z602" s="36"/>
      <c r="AA602" s="36"/>
      <c r="AB602" s="36"/>
      <c r="AC602" s="36"/>
      <c r="AD602" s="36"/>
      <c r="AE602" s="36"/>
    </row>
    <row r="603" spans="7:31">
      <c r="G603" s="177"/>
      <c r="H603" s="177"/>
      <c r="I603" s="177"/>
      <c r="X603" s="36"/>
      <c r="Y603" s="36"/>
      <c r="Z603" s="36"/>
      <c r="AA603" s="36"/>
      <c r="AB603" s="36"/>
      <c r="AC603" s="36"/>
      <c r="AD603" s="36"/>
      <c r="AE603" s="36"/>
    </row>
    <row r="604" spans="7:31">
      <c r="G604" s="176"/>
      <c r="H604" s="176"/>
      <c r="I604" s="176"/>
      <c r="X604" s="36"/>
      <c r="Y604" s="36"/>
      <c r="Z604" s="36"/>
      <c r="AA604" s="36"/>
      <c r="AB604" s="36"/>
      <c r="AC604" s="36"/>
      <c r="AD604" s="36"/>
      <c r="AE604" s="36"/>
    </row>
    <row r="605" spans="7:31">
      <c r="G605" s="177"/>
      <c r="H605" s="177"/>
      <c r="I605" s="177"/>
      <c r="X605" s="36"/>
      <c r="Y605" s="36"/>
      <c r="Z605" s="36"/>
      <c r="AA605" s="36"/>
      <c r="AB605" s="36"/>
      <c r="AC605" s="36"/>
      <c r="AD605" s="36"/>
      <c r="AE605" s="36"/>
    </row>
    <row r="606" spans="7:31">
      <c r="G606" s="176"/>
      <c r="H606" s="176"/>
      <c r="I606" s="176"/>
      <c r="X606" s="36"/>
      <c r="Y606" s="36"/>
      <c r="Z606" s="36"/>
      <c r="AA606" s="36"/>
      <c r="AB606" s="36"/>
      <c r="AC606" s="36"/>
      <c r="AD606" s="36"/>
      <c r="AE606" s="36"/>
    </row>
    <row r="607" spans="7:31">
      <c r="G607" s="175"/>
      <c r="H607" s="175"/>
      <c r="I607" s="175"/>
      <c r="X607" s="36"/>
      <c r="Y607" s="36"/>
      <c r="Z607" s="36"/>
      <c r="AA607" s="36"/>
      <c r="AB607" s="36"/>
      <c r="AC607" s="36"/>
      <c r="AD607" s="36"/>
      <c r="AE607" s="36"/>
    </row>
    <row r="608" spans="7:31">
      <c r="G608" s="176"/>
      <c r="H608" s="176"/>
      <c r="I608" s="176"/>
      <c r="X608" s="36"/>
      <c r="Y608" s="36"/>
      <c r="Z608" s="36"/>
      <c r="AA608" s="36"/>
      <c r="AB608" s="36"/>
      <c r="AC608" s="36"/>
      <c r="AD608" s="36"/>
      <c r="AE608" s="36"/>
    </row>
    <row r="609" spans="7:31">
      <c r="G609" s="175"/>
      <c r="H609" s="175"/>
      <c r="I609" s="175"/>
      <c r="X609" s="36"/>
      <c r="Y609" s="36"/>
      <c r="Z609" s="36"/>
      <c r="AA609" s="36"/>
      <c r="AB609" s="36"/>
      <c r="AC609" s="36"/>
      <c r="AD609" s="36"/>
      <c r="AE609" s="36"/>
    </row>
    <row r="610" spans="7:31">
      <c r="G610" s="176"/>
      <c r="H610" s="176"/>
      <c r="I610" s="176"/>
      <c r="X610" s="36"/>
      <c r="Y610" s="36"/>
      <c r="Z610" s="36"/>
      <c r="AA610" s="36"/>
      <c r="AB610" s="36"/>
      <c r="AC610" s="36"/>
      <c r="AD610" s="36"/>
      <c r="AE610" s="36"/>
    </row>
    <row r="611" spans="7:31">
      <c r="G611" s="175"/>
      <c r="H611" s="175"/>
      <c r="I611" s="175"/>
      <c r="X611" s="36"/>
      <c r="Y611" s="36"/>
      <c r="Z611" s="36"/>
      <c r="AA611" s="36"/>
      <c r="AB611" s="36"/>
      <c r="AC611" s="36"/>
      <c r="AD611" s="36"/>
      <c r="AE611" s="36"/>
    </row>
    <row r="612" spans="7:31">
      <c r="G612" s="176"/>
      <c r="H612" s="176"/>
      <c r="I612" s="176"/>
      <c r="X612" s="36"/>
      <c r="Y612" s="36"/>
      <c r="Z612" s="36"/>
      <c r="AA612" s="36"/>
      <c r="AB612" s="36"/>
      <c r="AC612" s="36"/>
      <c r="AD612" s="36"/>
      <c r="AE612" s="36"/>
    </row>
    <row r="613" spans="7:31">
      <c r="G613" s="175"/>
      <c r="H613" s="175"/>
      <c r="I613" s="175"/>
      <c r="X613" s="36"/>
      <c r="Y613" s="36"/>
      <c r="Z613" s="36"/>
      <c r="AA613" s="36"/>
      <c r="AB613" s="36"/>
      <c r="AC613" s="36"/>
      <c r="AD613" s="36"/>
      <c r="AE613" s="36"/>
    </row>
    <row r="614" spans="7:31">
      <c r="G614" s="176"/>
      <c r="H614" s="176"/>
      <c r="I614" s="176"/>
      <c r="X614" s="36"/>
      <c r="Y614" s="36"/>
      <c r="Z614" s="36"/>
      <c r="AA614" s="36"/>
      <c r="AB614" s="36"/>
      <c r="AC614" s="36"/>
      <c r="AD614" s="36"/>
      <c r="AE614" s="36"/>
    </row>
    <row r="615" spans="7:31">
      <c r="G615" s="175"/>
      <c r="H615" s="175"/>
      <c r="I615" s="175"/>
      <c r="X615" s="36"/>
      <c r="Y615" s="36"/>
      <c r="Z615" s="36"/>
      <c r="AA615" s="36"/>
      <c r="AB615" s="36"/>
      <c r="AC615" s="36"/>
      <c r="AD615" s="36"/>
      <c r="AE615" s="36"/>
    </row>
    <row r="616" spans="7:31">
      <c r="G616" s="176"/>
      <c r="H616" s="175"/>
      <c r="I616" s="176"/>
      <c r="X616" s="36"/>
      <c r="Y616" s="36"/>
      <c r="Z616" s="36"/>
      <c r="AA616" s="36"/>
      <c r="AB616" s="36"/>
      <c r="AC616" s="36"/>
      <c r="AD616" s="36"/>
      <c r="AE616" s="36"/>
    </row>
    <row r="617" spans="7:31">
      <c r="G617" s="175"/>
      <c r="H617" s="175"/>
      <c r="I617" s="175"/>
      <c r="X617" s="36"/>
      <c r="Y617" s="36"/>
      <c r="Z617" s="36"/>
      <c r="AA617" s="36"/>
      <c r="AB617" s="36"/>
      <c r="AC617" s="36"/>
      <c r="AD617" s="36"/>
      <c r="AE617" s="36"/>
    </row>
    <row r="618" spans="7:31">
      <c r="G618" s="176"/>
      <c r="H618" s="176"/>
      <c r="I618" s="176"/>
      <c r="X618" s="36"/>
      <c r="Y618" s="36"/>
      <c r="Z618" s="36"/>
      <c r="AA618" s="36"/>
      <c r="AB618" s="36"/>
      <c r="AC618" s="36"/>
      <c r="AD618" s="36"/>
      <c r="AE618" s="36"/>
    </row>
    <row r="619" spans="7:31">
      <c r="G619" s="177"/>
      <c r="H619" s="177"/>
      <c r="I619" s="175"/>
      <c r="X619" s="36"/>
      <c r="Y619" s="36"/>
      <c r="Z619" s="36"/>
      <c r="AA619" s="36"/>
      <c r="AB619" s="36"/>
      <c r="AC619" s="36"/>
      <c r="AD619" s="36"/>
      <c r="AE619" s="36"/>
    </row>
    <row r="620" spans="7:31">
      <c r="G620" s="176"/>
      <c r="H620" s="176"/>
      <c r="I620" s="175"/>
      <c r="X620" s="36"/>
      <c r="Y620" s="36"/>
      <c r="Z620" s="36"/>
      <c r="AA620" s="36"/>
      <c r="AB620" s="36"/>
      <c r="AC620" s="36"/>
      <c r="AD620" s="36"/>
      <c r="AE620" s="36"/>
    </row>
    <row r="621" spans="7:31">
      <c r="X621" s="36"/>
      <c r="Y621" s="36"/>
      <c r="Z621" s="36"/>
      <c r="AA621" s="36"/>
      <c r="AB621" s="36"/>
      <c r="AC621" s="36"/>
      <c r="AD621" s="36"/>
      <c r="AE621" s="36"/>
    </row>
    <row r="622" spans="7:31">
      <c r="X622" s="36"/>
      <c r="Y622" s="36"/>
      <c r="Z622" s="36"/>
      <c r="AA622" s="36"/>
      <c r="AB622" s="36"/>
      <c r="AC622" s="36"/>
      <c r="AD622" s="36"/>
      <c r="AE622" s="36"/>
    </row>
    <row r="623" spans="7:31">
      <c r="X623" s="36"/>
      <c r="Y623" s="36"/>
      <c r="Z623" s="36"/>
      <c r="AA623" s="36"/>
      <c r="AB623" s="36"/>
      <c r="AC623" s="36"/>
      <c r="AD623" s="36"/>
      <c r="AE623" s="36"/>
    </row>
    <row r="624" spans="7:31">
      <c r="X624" s="36"/>
      <c r="Y624" s="36"/>
      <c r="Z624" s="36"/>
      <c r="AA624" s="36"/>
      <c r="AB624" s="36"/>
      <c r="AC624" s="36"/>
      <c r="AD624" s="36"/>
      <c r="AE624" s="36"/>
    </row>
    <row r="625" spans="24:31">
      <c r="X625" s="36"/>
      <c r="Y625" s="36"/>
      <c r="Z625" s="36"/>
      <c r="AA625" s="36"/>
      <c r="AB625" s="36"/>
      <c r="AC625" s="36"/>
      <c r="AD625" s="36"/>
      <c r="AE625" s="36"/>
    </row>
    <row r="626" spans="24:31">
      <c r="X626" s="36"/>
      <c r="Y626" s="36"/>
      <c r="Z626" s="36"/>
      <c r="AA626" s="36"/>
      <c r="AB626" s="36"/>
      <c r="AC626" s="36"/>
      <c r="AD626" s="36"/>
      <c r="AE626" s="36"/>
    </row>
    <row r="627" spans="24:31">
      <c r="X627" s="36"/>
      <c r="Y627" s="36"/>
      <c r="Z627" s="36"/>
      <c r="AA627" s="36"/>
      <c r="AB627" s="36"/>
      <c r="AC627" s="36"/>
      <c r="AD627" s="36"/>
      <c r="AE627" s="36"/>
    </row>
    <row r="628" spans="24:31">
      <c r="X628" s="36"/>
      <c r="Y628" s="36"/>
      <c r="Z628" s="36"/>
      <c r="AA628" s="36"/>
      <c r="AB628" s="36"/>
      <c r="AC628" s="36"/>
      <c r="AD628" s="36"/>
      <c r="AE628" s="36"/>
    </row>
    <row r="629" spans="24:31">
      <c r="X629" s="36"/>
      <c r="Y629" s="36"/>
      <c r="Z629" s="36"/>
      <c r="AA629" s="36"/>
      <c r="AB629" s="36"/>
      <c r="AC629" s="36"/>
      <c r="AD629" s="36"/>
      <c r="AE629" s="36"/>
    </row>
    <row r="630" spans="24:31">
      <c r="X630" s="36"/>
      <c r="Y630" s="36"/>
      <c r="Z630" s="36"/>
      <c r="AA630" s="36"/>
      <c r="AB630" s="36"/>
      <c r="AC630" s="36"/>
      <c r="AD630" s="36"/>
      <c r="AE630" s="36"/>
    </row>
    <row r="631" spans="24:31">
      <c r="X631" s="36"/>
      <c r="Y631" s="36"/>
      <c r="Z631" s="36"/>
      <c r="AA631" s="36"/>
      <c r="AB631" s="36"/>
      <c r="AC631" s="36"/>
      <c r="AD631" s="36"/>
      <c r="AE631" s="36"/>
    </row>
    <row r="632" spans="24:31">
      <c r="X632" s="36"/>
      <c r="Y632" s="36"/>
      <c r="Z632" s="36"/>
      <c r="AA632" s="36"/>
      <c r="AB632" s="36"/>
      <c r="AC632" s="36"/>
      <c r="AD632" s="36"/>
      <c r="AE632" s="36"/>
    </row>
    <row r="633" spans="24:31">
      <c r="X633" s="36"/>
      <c r="Y633" s="36"/>
      <c r="Z633" s="36"/>
      <c r="AA633" s="36"/>
      <c r="AB633" s="36"/>
      <c r="AC633" s="36"/>
      <c r="AD633" s="36"/>
      <c r="AE633" s="36"/>
    </row>
    <row r="634" spans="24:31">
      <c r="X634" s="36"/>
      <c r="Y634" s="36"/>
      <c r="Z634" s="36"/>
      <c r="AA634" s="36"/>
      <c r="AB634" s="36"/>
      <c r="AC634" s="36"/>
      <c r="AD634" s="36"/>
      <c r="AE634" s="36"/>
    </row>
    <row r="635" spans="24:31">
      <c r="X635" s="36"/>
      <c r="Y635" s="36"/>
      <c r="Z635" s="36"/>
      <c r="AA635" s="36"/>
      <c r="AB635" s="36"/>
      <c r="AC635" s="36"/>
      <c r="AD635" s="36"/>
      <c r="AE635" s="36"/>
    </row>
    <row r="636" spans="24:31">
      <c r="X636" s="36"/>
      <c r="Y636" s="36"/>
      <c r="Z636" s="36"/>
      <c r="AA636" s="36"/>
      <c r="AB636" s="36"/>
      <c r="AC636" s="36"/>
      <c r="AD636" s="36"/>
      <c r="AE636" s="36"/>
    </row>
    <row r="637" spans="24:31">
      <c r="X637" s="36"/>
      <c r="Y637" s="36"/>
      <c r="Z637" s="36"/>
      <c r="AA637" s="36"/>
      <c r="AB637" s="36"/>
      <c r="AC637" s="36"/>
      <c r="AD637" s="36"/>
      <c r="AE637" s="36"/>
    </row>
    <row r="638" spans="24:31">
      <c r="X638" s="36"/>
      <c r="Y638" s="36"/>
      <c r="Z638" s="36"/>
      <c r="AA638" s="36"/>
      <c r="AB638" s="36"/>
      <c r="AC638" s="36"/>
      <c r="AD638" s="36"/>
      <c r="AE638" s="36"/>
    </row>
  </sheetData>
  <mergeCells count="2">
    <mergeCell ref="H580:H581"/>
    <mergeCell ref="I580:I581"/>
  </mergeCells>
  <phoneticPr fontId="5"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BA88F7-44A6-4914-835E-61550F3BB303}">
  <dimension ref="B2:Q1364"/>
  <sheetViews>
    <sheetView topLeftCell="A166" zoomScale="75" workbookViewId="0">
      <selection activeCell="I63" sqref="I63"/>
    </sheetView>
  </sheetViews>
  <sheetFormatPr defaultColWidth="12" defaultRowHeight="19.2"/>
  <cols>
    <col min="1" max="5" width="3.09765625" style="3" customWidth="1"/>
    <col min="6" max="16384" width="12" style="3"/>
  </cols>
  <sheetData>
    <row r="2" spans="2:5" s="20" customFormat="1" ht="17.399999999999999">
      <c r="B2" s="21" t="s">
        <v>561</v>
      </c>
    </row>
    <row r="3" spans="2:5" s="4" customFormat="1" ht="17.399999999999999"/>
    <row r="4" spans="2:5" s="6" customFormat="1" ht="17.399999999999999">
      <c r="B4" s="7" t="s">
        <v>556</v>
      </c>
    </row>
    <row r="5" spans="2:5" s="4" customFormat="1" ht="17.399999999999999">
      <c r="B5" s="10" t="s">
        <v>555</v>
      </c>
    </row>
    <row r="6" spans="2:5" s="4" customFormat="1" ht="17.399999999999999">
      <c r="B6" s="8"/>
      <c r="C6" s="8" t="s">
        <v>554</v>
      </c>
    </row>
    <row r="7" spans="2:5" s="4" customFormat="1" ht="17.399999999999999">
      <c r="C7" s="8" t="s">
        <v>553</v>
      </c>
    </row>
    <row r="8" spans="2:5" s="4" customFormat="1" ht="17.399999999999999">
      <c r="B8" s="10"/>
      <c r="C8" s="4" t="s">
        <v>552</v>
      </c>
    </row>
    <row r="9" spans="2:5" s="4" customFormat="1" ht="17.399999999999999">
      <c r="C9" s="8" t="s">
        <v>551</v>
      </c>
    </row>
    <row r="10" spans="2:5" s="4" customFormat="1" ht="17.399999999999999">
      <c r="D10" s="4" t="s">
        <v>550</v>
      </c>
    </row>
    <row r="11" spans="2:5" s="4" customFormat="1" ht="17.399999999999999">
      <c r="D11" s="4" t="s">
        <v>549</v>
      </c>
    </row>
    <row r="12" spans="2:5" s="4" customFormat="1" ht="17.399999999999999">
      <c r="D12" s="8" t="s">
        <v>548</v>
      </c>
    </row>
    <row r="13" spans="2:5" s="4" customFormat="1" ht="17.399999999999999">
      <c r="B13" s="10"/>
      <c r="D13" s="4" t="s">
        <v>547</v>
      </c>
    </row>
    <row r="14" spans="2:5" s="4" customFormat="1" ht="17.399999999999999">
      <c r="B14" s="10" t="s">
        <v>546</v>
      </c>
    </row>
    <row r="15" spans="2:5" s="4" customFormat="1" ht="17.399999999999999">
      <c r="C15" s="8" t="s">
        <v>545</v>
      </c>
    </row>
    <row r="16" spans="2:5" s="4" customFormat="1" ht="17.399999999999999">
      <c r="B16" s="10"/>
      <c r="D16" s="4" t="s">
        <v>544</v>
      </c>
      <c r="E16" s="9"/>
    </row>
    <row r="17" spans="2:5" s="4" customFormat="1" ht="17.399999999999999">
      <c r="C17" s="4" t="s">
        <v>543</v>
      </c>
    </row>
    <row r="18" spans="2:5" s="4" customFormat="1" ht="17.399999999999999">
      <c r="D18" s="4" t="s">
        <v>542</v>
      </c>
    </row>
    <row r="19" spans="2:5" s="4" customFormat="1" ht="17.399999999999999">
      <c r="C19" s="8"/>
      <c r="D19" s="4" t="s">
        <v>541</v>
      </c>
    </row>
    <row r="20" spans="2:5" s="4" customFormat="1" ht="17.399999999999999">
      <c r="B20" s="10"/>
      <c r="E20" s="9"/>
    </row>
    <row r="21" spans="2:5" s="4" customFormat="1" ht="17.399999999999999"/>
    <row r="22" spans="2:5" s="6" customFormat="1" ht="17.399999999999999">
      <c r="B22" s="7" t="s">
        <v>540</v>
      </c>
    </row>
    <row r="23" spans="2:5" s="4" customFormat="1" ht="17.399999999999999">
      <c r="B23" s="4" t="s">
        <v>539</v>
      </c>
    </row>
    <row r="24" spans="2:5" s="4" customFormat="1" ht="17.399999999999999">
      <c r="B24" s="5" t="s">
        <v>538</v>
      </c>
    </row>
    <row r="25" spans="2:5" s="4" customFormat="1" ht="17.399999999999999">
      <c r="B25" s="10" t="s">
        <v>537</v>
      </c>
      <c r="C25" s="10"/>
    </row>
    <row r="26" spans="2:5" s="4" customFormat="1" ht="17.399999999999999">
      <c r="C26" s="4" t="s">
        <v>536</v>
      </c>
    </row>
    <row r="27" spans="2:5" s="4" customFormat="1" ht="17.399999999999999">
      <c r="C27" s="4" t="s">
        <v>535</v>
      </c>
    </row>
    <row r="28" spans="2:5" s="4" customFormat="1" ht="17.399999999999999">
      <c r="C28" s="4" t="s">
        <v>534</v>
      </c>
    </row>
    <row r="29" spans="2:5" s="4" customFormat="1" ht="17.399999999999999"/>
    <row r="30" spans="2:5" s="4" customFormat="1" ht="17.399999999999999">
      <c r="B30" s="5" t="s">
        <v>533</v>
      </c>
    </row>
    <row r="31" spans="2:5" s="4" customFormat="1" ht="17.399999999999999">
      <c r="C31" s="4" t="s">
        <v>532</v>
      </c>
    </row>
    <row r="32" spans="2:5" s="4" customFormat="1" ht="17.399999999999999">
      <c r="C32" s="10" t="s">
        <v>531</v>
      </c>
    </row>
    <row r="33" spans="2:6" s="4" customFormat="1" ht="17.399999999999999">
      <c r="D33" s="4" t="s">
        <v>530</v>
      </c>
    </row>
    <row r="34" spans="2:6" s="4" customFormat="1" ht="17.399999999999999">
      <c r="D34" s="4" t="s">
        <v>529</v>
      </c>
    </row>
    <row r="35" spans="2:6" s="4" customFormat="1" ht="17.399999999999999">
      <c r="B35" s="8"/>
      <c r="E35" s="4" t="s">
        <v>528</v>
      </c>
    </row>
    <row r="36" spans="2:6" s="4" customFormat="1" ht="17.399999999999999">
      <c r="F36" s="4" t="s">
        <v>527</v>
      </c>
    </row>
    <row r="37" spans="2:6" s="4" customFormat="1" ht="17.399999999999999">
      <c r="F37" s="4" t="s">
        <v>526</v>
      </c>
    </row>
    <row r="38" spans="2:6" s="4" customFormat="1" ht="17.399999999999999">
      <c r="E38" s="4" t="s">
        <v>525</v>
      </c>
    </row>
    <row r="39" spans="2:6" s="4" customFormat="1" ht="17.399999999999999">
      <c r="B39" s="8"/>
      <c r="C39" s="8"/>
      <c r="F39" s="4" t="s">
        <v>524</v>
      </c>
    </row>
    <row r="40" spans="2:6" s="4" customFormat="1" ht="17.399999999999999">
      <c r="F40" s="13" t="s">
        <v>523</v>
      </c>
    </row>
    <row r="41" spans="2:6" s="4" customFormat="1" ht="17.399999999999999">
      <c r="F41" s="8" t="s">
        <v>522</v>
      </c>
    </row>
    <row r="42" spans="2:6" s="4" customFormat="1" ht="17.399999999999999">
      <c r="B42" s="8"/>
      <c r="F42" s="8" t="s">
        <v>521</v>
      </c>
    </row>
    <row r="43" spans="2:6" s="4" customFormat="1" ht="17.399999999999999">
      <c r="F43" s="8" t="s">
        <v>520</v>
      </c>
    </row>
    <row r="44" spans="2:6" s="4" customFormat="1" ht="17.399999999999999">
      <c r="F44" s="8" t="s">
        <v>519</v>
      </c>
    </row>
    <row r="45" spans="2:6" s="4" customFormat="1" ht="17.399999999999999">
      <c r="C45" s="10" t="s">
        <v>518</v>
      </c>
    </row>
    <row r="46" spans="2:6" s="4" customFormat="1" ht="17.399999999999999">
      <c r="D46" s="4" t="s">
        <v>517</v>
      </c>
    </row>
    <row r="47" spans="2:6" s="4" customFormat="1" ht="17.399999999999999">
      <c r="D47" s="4" t="s">
        <v>516</v>
      </c>
    </row>
    <row r="48" spans="2:6" s="4" customFormat="1" ht="17.399999999999999">
      <c r="D48" s="4" t="s">
        <v>515</v>
      </c>
    </row>
    <row r="49" spans="2:5" s="4" customFormat="1" ht="17.399999999999999">
      <c r="D49" s="4" t="s">
        <v>514</v>
      </c>
    </row>
    <row r="50" spans="2:5" s="4" customFormat="1" ht="17.399999999999999">
      <c r="D50" s="8" t="s">
        <v>513</v>
      </c>
    </row>
    <row r="51" spans="2:5" s="4" customFormat="1" ht="17.399999999999999">
      <c r="D51" s="8" t="s">
        <v>512</v>
      </c>
    </row>
    <row r="52" spans="2:5" s="4" customFormat="1" ht="17.399999999999999">
      <c r="D52" s="8" t="s">
        <v>511</v>
      </c>
    </row>
    <row r="53" spans="2:5" s="4" customFormat="1" ht="17.399999999999999">
      <c r="E53" s="4" t="s">
        <v>510</v>
      </c>
    </row>
    <row r="54" spans="2:5" s="4" customFormat="1" ht="17.399999999999999"/>
    <row r="55" spans="2:5" s="4" customFormat="1" ht="17.399999999999999">
      <c r="B55" s="5" t="s">
        <v>509</v>
      </c>
    </row>
    <row r="56" spans="2:5" s="4" customFormat="1" ht="17.399999999999999">
      <c r="C56" s="8" t="s">
        <v>508</v>
      </c>
    </row>
    <row r="57" spans="2:5" s="4" customFormat="1" ht="17.399999999999999">
      <c r="D57" s="4" t="s">
        <v>507</v>
      </c>
    </row>
    <row r="58" spans="2:5" s="4" customFormat="1" ht="17.399999999999999">
      <c r="C58" s="10" t="s">
        <v>506</v>
      </c>
    </row>
    <row r="59" spans="2:5" s="4" customFormat="1" ht="17.399999999999999">
      <c r="B59" s="8"/>
      <c r="D59" s="4" t="s">
        <v>505</v>
      </c>
    </row>
    <row r="60" spans="2:5" s="4" customFormat="1" ht="17.399999999999999">
      <c r="E60" s="4" t="s">
        <v>504</v>
      </c>
    </row>
    <row r="61" spans="2:5" s="4" customFormat="1" ht="17.399999999999999">
      <c r="E61" s="4" t="s">
        <v>503</v>
      </c>
    </row>
    <row r="62" spans="2:5" s="4" customFormat="1" ht="17.399999999999999">
      <c r="D62" s="4" t="s">
        <v>502</v>
      </c>
    </row>
    <row r="63" spans="2:5" s="4" customFormat="1" ht="17.399999999999999">
      <c r="E63" s="4" t="s">
        <v>501</v>
      </c>
    </row>
    <row r="64" spans="2:5" s="4" customFormat="1" ht="17.399999999999999">
      <c r="D64" s="4" t="s">
        <v>500</v>
      </c>
    </row>
    <row r="65" spans="2:7" s="4" customFormat="1" ht="17.399999999999999">
      <c r="E65" s="4" t="s">
        <v>499</v>
      </c>
    </row>
    <row r="66" spans="2:7" s="4" customFormat="1" ht="17.399999999999999">
      <c r="E66" s="4" t="s">
        <v>498</v>
      </c>
    </row>
    <row r="67" spans="2:7" s="4" customFormat="1" ht="17.399999999999999">
      <c r="C67" s="10" t="s">
        <v>497</v>
      </c>
      <c r="G67" s="8"/>
    </row>
    <row r="68" spans="2:7" s="4" customFormat="1" ht="17.399999999999999">
      <c r="D68" s="4" t="s">
        <v>496</v>
      </c>
    </row>
    <row r="69" spans="2:7" s="4" customFormat="1" ht="17.399999999999999">
      <c r="D69" s="4" t="s">
        <v>495</v>
      </c>
    </row>
    <row r="70" spans="2:7" s="4" customFormat="1" ht="17.399999999999999"/>
    <row r="71" spans="2:7" s="4" customFormat="1" ht="17.399999999999999">
      <c r="B71" s="5" t="s">
        <v>494</v>
      </c>
    </row>
    <row r="72" spans="2:7" s="4" customFormat="1" ht="17.399999999999999">
      <c r="B72" s="8"/>
      <c r="C72" s="4" t="s">
        <v>493</v>
      </c>
    </row>
    <row r="73" spans="2:7" s="4" customFormat="1" ht="17.399999999999999">
      <c r="B73" s="8"/>
      <c r="C73" s="8" t="s">
        <v>492</v>
      </c>
    </row>
    <row r="74" spans="2:7" s="4" customFormat="1" ht="17.399999999999999">
      <c r="B74" s="8"/>
      <c r="D74" s="4" t="s">
        <v>491</v>
      </c>
    </row>
    <row r="75" spans="2:7" s="4" customFormat="1" ht="17.399999999999999">
      <c r="B75" s="8"/>
      <c r="D75" s="4" t="s">
        <v>490</v>
      </c>
    </row>
    <row r="76" spans="2:7" s="4" customFormat="1" ht="17.399999999999999">
      <c r="B76" s="8"/>
      <c r="C76" s="8" t="s">
        <v>489</v>
      </c>
    </row>
    <row r="77" spans="2:7" s="4" customFormat="1" ht="17.399999999999999">
      <c r="B77" s="8"/>
      <c r="D77" s="4" t="s">
        <v>488</v>
      </c>
    </row>
    <row r="78" spans="2:7" s="4" customFormat="1" ht="17.399999999999999">
      <c r="B78" s="8"/>
      <c r="C78" s="8" t="s">
        <v>487</v>
      </c>
    </row>
    <row r="79" spans="2:7" s="4" customFormat="1" ht="17.399999999999999">
      <c r="B79" s="8"/>
      <c r="D79" s="4" t="s">
        <v>486</v>
      </c>
    </row>
    <row r="80" spans="2:7" s="4" customFormat="1" ht="17.399999999999999">
      <c r="C80" s="4" t="s">
        <v>485</v>
      </c>
    </row>
    <row r="81" spans="2:12" s="4" customFormat="1" ht="17.399999999999999">
      <c r="C81" s="4" t="s">
        <v>484</v>
      </c>
    </row>
    <row r="82" spans="2:12" s="4" customFormat="1" ht="17.399999999999999">
      <c r="D82" s="4" t="s">
        <v>483</v>
      </c>
    </row>
    <row r="83" spans="2:12" s="4" customFormat="1" ht="17.399999999999999">
      <c r="D83" s="4" t="s">
        <v>482</v>
      </c>
      <c r="G83" s="8"/>
      <c r="H83" s="8"/>
      <c r="I83" s="8"/>
      <c r="J83" s="8"/>
      <c r="K83" s="8"/>
      <c r="L83" s="8"/>
    </row>
    <row r="84" spans="2:12" s="4" customFormat="1" ht="17.399999999999999">
      <c r="D84" s="4" t="s">
        <v>481</v>
      </c>
      <c r="H84" s="8"/>
      <c r="I84" s="8"/>
      <c r="J84" s="8"/>
      <c r="K84" s="8"/>
      <c r="L84" s="8"/>
    </row>
    <row r="85" spans="2:12" s="4" customFormat="1" ht="17.399999999999999">
      <c r="H85" s="8"/>
      <c r="I85" s="8"/>
      <c r="J85" s="8"/>
      <c r="K85" s="8"/>
      <c r="L85" s="8"/>
    </row>
    <row r="86" spans="2:12" s="4" customFormat="1" ht="17.399999999999999">
      <c r="B86" s="5" t="s">
        <v>480</v>
      </c>
      <c r="H86" s="8"/>
      <c r="I86" s="8"/>
      <c r="J86" s="8"/>
      <c r="K86" s="8"/>
      <c r="L86" s="8"/>
    </row>
    <row r="87" spans="2:12" s="4" customFormat="1" ht="17.399999999999999">
      <c r="C87" s="10" t="s">
        <v>479</v>
      </c>
      <c r="H87" s="8"/>
      <c r="I87" s="8"/>
      <c r="J87" s="8"/>
      <c r="K87" s="8"/>
      <c r="L87" s="8"/>
    </row>
    <row r="88" spans="2:12" s="4" customFormat="1" ht="17.399999999999999">
      <c r="C88" s="10"/>
      <c r="D88" s="4" t="s">
        <v>478</v>
      </c>
      <c r="H88" s="8"/>
      <c r="I88" s="8"/>
      <c r="J88" s="8"/>
      <c r="K88" s="8"/>
      <c r="L88" s="8"/>
    </row>
    <row r="89" spans="2:12" s="4" customFormat="1" ht="17.399999999999999">
      <c r="C89" s="10"/>
      <c r="D89" s="4" t="s">
        <v>477</v>
      </c>
      <c r="H89" s="8"/>
      <c r="I89" s="8"/>
      <c r="J89" s="8"/>
      <c r="K89" s="8"/>
      <c r="L89" s="8"/>
    </row>
    <row r="90" spans="2:12" s="4" customFormat="1" ht="17.399999999999999">
      <c r="C90" s="10" t="s">
        <v>476</v>
      </c>
    </row>
    <row r="91" spans="2:12" s="4" customFormat="1" ht="17.399999999999999">
      <c r="C91" s="8" t="s">
        <v>475</v>
      </c>
    </row>
    <row r="92" spans="2:12" s="4" customFormat="1" ht="17.399999999999999">
      <c r="C92" s="8"/>
      <c r="D92" s="4" t="s">
        <v>474</v>
      </c>
    </row>
    <row r="93" spans="2:12" s="4" customFormat="1" ht="17.399999999999999">
      <c r="C93" s="8" t="s">
        <v>473</v>
      </c>
    </row>
    <row r="94" spans="2:12" s="4" customFormat="1" ht="17.399999999999999">
      <c r="C94" s="8"/>
      <c r="D94" s="4" t="s">
        <v>472</v>
      </c>
    </row>
    <row r="95" spans="2:12" s="4" customFormat="1" ht="17.399999999999999">
      <c r="C95" s="8"/>
    </row>
    <row r="96" spans="2:12" s="4" customFormat="1" ht="17.399999999999999">
      <c r="B96" s="5" t="s">
        <v>471</v>
      </c>
    </row>
    <row r="97" spans="2:14" s="4" customFormat="1" ht="17.399999999999999">
      <c r="C97" s="10" t="s">
        <v>470</v>
      </c>
    </row>
    <row r="98" spans="2:14" s="4" customFormat="1" ht="17.399999999999999">
      <c r="D98" s="4" t="s">
        <v>469</v>
      </c>
    </row>
    <row r="99" spans="2:14" s="4" customFormat="1" ht="17.399999999999999">
      <c r="D99" s="4" t="s">
        <v>468</v>
      </c>
    </row>
    <row r="100" spans="2:14" s="4" customFormat="1" ht="17.399999999999999">
      <c r="D100" s="4" t="s">
        <v>467</v>
      </c>
    </row>
    <row r="101" spans="2:14" s="4" customFormat="1" ht="17.399999999999999">
      <c r="C101" s="10" t="s">
        <v>466</v>
      </c>
    </row>
    <row r="102" spans="2:14" s="4" customFormat="1" ht="17.399999999999999">
      <c r="D102" s="4" t="s">
        <v>465</v>
      </c>
    </row>
    <row r="103" spans="2:14" s="4" customFormat="1" ht="17.399999999999999">
      <c r="D103" s="4" t="s">
        <v>464</v>
      </c>
    </row>
    <row r="104" spans="2:14" s="4" customFormat="1" ht="17.399999999999999">
      <c r="D104" s="4" t="s">
        <v>463</v>
      </c>
    </row>
    <row r="105" spans="2:14" s="4" customFormat="1" ht="17.399999999999999"/>
    <row r="106" spans="2:14" s="4" customFormat="1" ht="17.399999999999999">
      <c r="B106" s="5" t="s">
        <v>462</v>
      </c>
      <c r="G106" s="8"/>
    </row>
    <row r="107" spans="2:14" s="4" customFormat="1" ht="17.399999999999999">
      <c r="C107" s="8" t="s">
        <v>461</v>
      </c>
    </row>
    <row r="108" spans="2:14" s="4" customFormat="1" ht="17.399999999999999">
      <c r="C108" s="10" t="s">
        <v>460</v>
      </c>
      <c r="N108" s="8"/>
    </row>
    <row r="109" spans="2:14" s="4" customFormat="1" ht="17.399999999999999">
      <c r="C109" s="10" t="s">
        <v>459</v>
      </c>
    </row>
    <row r="110" spans="2:14" s="4" customFormat="1" ht="17.399999999999999">
      <c r="C110" s="10"/>
      <c r="D110" s="4" t="s">
        <v>458</v>
      </c>
    </row>
    <row r="111" spans="2:14" s="4" customFormat="1" ht="17.399999999999999">
      <c r="C111" s="8"/>
      <c r="D111" s="4" t="s">
        <v>457</v>
      </c>
    </row>
    <row r="112" spans="2:14" s="4" customFormat="1" ht="17.399999999999999">
      <c r="C112" s="8" t="s">
        <v>456</v>
      </c>
    </row>
    <row r="113" spans="2:17" s="4" customFormat="1" ht="17.399999999999999">
      <c r="C113" s="8"/>
      <c r="D113" s="4" t="s">
        <v>455</v>
      </c>
    </row>
    <row r="114" spans="2:17" s="4" customFormat="1" ht="17.399999999999999">
      <c r="C114" s="10"/>
      <c r="D114" s="4" t="s">
        <v>454</v>
      </c>
      <c r="N114" s="8"/>
    </row>
    <row r="115" spans="2:17" s="4" customFormat="1" ht="17.399999999999999">
      <c r="C115" s="10"/>
      <c r="D115" s="4" t="s">
        <v>453</v>
      </c>
    </row>
    <row r="116" spans="2:17" s="4" customFormat="1" ht="17.399999999999999">
      <c r="C116" s="8" t="s">
        <v>452</v>
      </c>
    </row>
    <row r="117" spans="2:17" s="4" customFormat="1" ht="17.399999999999999">
      <c r="C117" s="8"/>
      <c r="D117" s="4" t="s">
        <v>451</v>
      </c>
      <c r="N117" s="4" t="s">
        <v>450</v>
      </c>
      <c r="Q117" s="4" t="s">
        <v>449</v>
      </c>
    </row>
    <row r="118" spans="2:17" s="4" customFormat="1" ht="17.399999999999999">
      <c r="C118" s="8"/>
      <c r="D118" s="4" t="s">
        <v>448</v>
      </c>
    </row>
    <row r="119" spans="2:17" s="4" customFormat="1" ht="17.399999999999999">
      <c r="C119" s="8"/>
    </row>
    <row r="120" spans="2:17" s="4" customFormat="1" ht="17.399999999999999">
      <c r="B120" s="5" t="s">
        <v>447</v>
      </c>
      <c r="G120" s="8"/>
    </row>
    <row r="121" spans="2:17" s="4" customFormat="1" ht="17.399999999999999">
      <c r="C121" s="8" t="s">
        <v>446</v>
      </c>
    </row>
    <row r="122" spans="2:17" s="4" customFormat="1" ht="17.399999999999999">
      <c r="C122" s="10" t="s">
        <v>445</v>
      </c>
      <c r="N122" s="8"/>
    </row>
    <row r="123" spans="2:17" s="4" customFormat="1" ht="17.399999999999999">
      <c r="C123" s="10"/>
    </row>
    <row r="124" spans="2:17" s="4" customFormat="1" ht="17.399999999999999">
      <c r="B124" s="5" t="s">
        <v>444</v>
      </c>
      <c r="C124" s="10"/>
    </row>
    <row r="125" spans="2:17" s="4" customFormat="1" ht="17.399999999999999">
      <c r="C125" s="8" t="s">
        <v>443</v>
      </c>
    </row>
    <row r="126" spans="2:17" s="4" customFormat="1" ht="17.399999999999999">
      <c r="C126" s="8" t="s">
        <v>442</v>
      </c>
    </row>
    <row r="127" spans="2:17" s="4" customFormat="1" ht="17.399999999999999">
      <c r="C127" s="8"/>
      <c r="D127" s="4" t="s">
        <v>441</v>
      </c>
    </row>
    <row r="128" spans="2:17" s="4" customFormat="1" ht="17.399999999999999">
      <c r="C128" s="8" t="s">
        <v>440</v>
      </c>
    </row>
    <row r="129" spans="2:14" s="4" customFormat="1" ht="17.399999999999999">
      <c r="C129" s="8"/>
      <c r="D129" s="4" t="s">
        <v>439</v>
      </c>
    </row>
    <row r="130" spans="2:14" s="4" customFormat="1" ht="17.399999999999999">
      <c r="C130" s="8"/>
      <c r="D130" s="4" t="s">
        <v>438</v>
      </c>
    </row>
    <row r="131" spans="2:14" s="4" customFormat="1" ht="17.399999999999999">
      <c r="C131" s="8"/>
      <c r="D131" s="8" t="s">
        <v>437</v>
      </c>
    </row>
    <row r="132" spans="2:14" s="4" customFormat="1" ht="17.399999999999999">
      <c r="C132" s="8"/>
      <c r="D132" s="8" t="s">
        <v>436</v>
      </c>
      <c r="N132" s="8"/>
    </row>
    <row r="133" spans="2:14" s="4" customFormat="1" ht="17.399999999999999">
      <c r="C133" s="8"/>
      <c r="D133" s="8" t="s">
        <v>435</v>
      </c>
    </row>
    <row r="134" spans="2:14" s="4" customFormat="1" ht="17.399999999999999">
      <c r="C134" s="8"/>
    </row>
    <row r="135" spans="2:14" s="4" customFormat="1" ht="17.399999999999999">
      <c r="B135" s="5" t="s">
        <v>434</v>
      </c>
      <c r="C135" s="10"/>
    </row>
    <row r="136" spans="2:14" s="4" customFormat="1" ht="17.399999999999999">
      <c r="C136" s="8" t="s">
        <v>433</v>
      </c>
    </row>
    <row r="137" spans="2:14" s="4" customFormat="1" ht="17.399999999999999">
      <c r="C137" s="8" t="s">
        <v>432</v>
      </c>
    </row>
    <row r="138" spans="2:14" s="4" customFormat="1" ht="17.399999999999999">
      <c r="C138" s="8"/>
    </row>
    <row r="139" spans="2:14" s="4" customFormat="1" ht="17.399999999999999">
      <c r="C139" s="8"/>
    </row>
    <row r="140" spans="2:14" s="6" customFormat="1" ht="17.399999999999999">
      <c r="B140" s="7" t="s">
        <v>431</v>
      </c>
    </row>
    <row r="141" spans="2:14" s="4" customFormat="1" ht="17.399999999999999">
      <c r="B141" s="8" t="s">
        <v>430</v>
      </c>
    </row>
    <row r="142" spans="2:14" s="4" customFormat="1" ht="17.399999999999999">
      <c r="B142" s="8" t="s">
        <v>429</v>
      </c>
    </row>
    <row r="143" spans="2:14" s="4" customFormat="1" ht="17.399999999999999">
      <c r="C143" s="4" t="s">
        <v>428</v>
      </c>
    </row>
    <row r="144" spans="2:14" s="4" customFormat="1" ht="17.399999999999999">
      <c r="C144" s="4" t="s">
        <v>427</v>
      </c>
    </row>
    <row r="145" spans="2:4" s="4" customFormat="1" ht="17.399999999999999">
      <c r="C145" s="4" t="s">
        <v>426</v>
      </c>
    </row>
    <row r="146" spans="2:4" s="4" customFormat="1" ht="17.399999999999999">
      <c r="C146" s="4" t="s">
        <v>425</v>
      </c>
    </row>
    <row r="147" spans="2:4" s="4" customFormat="1" ht="17.399999999999999">
      <c r="D147" s="4" t="s">
        <v>424</v>
      </c>
    </row>
    <row r="148" spans="2:4" s="4" customFormat="1" ht="17.399999999999999">
      <c r="D148" s="4" t="s">
        <v>423</v>
      </c>
    </row>
    <row r="149" spans="2:4" s="4" customFormat="1" ht="17.399999999999999"/>
    <row r="150" spans="2:4" s="4" customFormat="1" ht="17.399999999999999"/>
    <row r="151" spans="2:4" s="6" customFormat="1" ht="17.399999999999999">
      <c r="B151" s="7" t="s">
        <v>422</v>
      </c>
    </row>
    <row r="152" spans="2:4" s="4" customFormat="1" ht="17.399999999999999">
      <c r="B152" s="10" t="s">
        <v>421</v>
      </c>
    </row>
    <row r="153" spans="2:4" s="4" customFormat="1" ht="17.399999999999999">
      <c r="B153" s="8"/>
      <c r="C153" s="8" t="s">
        <v>420</v>
      </c>
    </row>
    <row r="154" spans="2:4" s="4" customFormat="1" ht="17.399999999999999">
      <c r="C154" s="8" t="s">
        <v>419</v>
      </c>
    </row>
    <row r="155" spans="2:4" s="4" customFormat="1" ht="17.399999999999999">
      <c r="B155" s="10" t="s">
        <v>418</v>
      </c>
    </row>
    <row r="156" spans="2:4" s="4" customFormat="1" ht="17.399999999999999">
      <c r="C156" s="4" t="s">
        <v>417</v>
      </c>
    </row>
    <row r="157" spans="2:4" s="4" customFormat="1" ht="17.399999999999999">
      <c r="C157" s="4" t="s">
        <v>416</v>
      </c>
    </row>
    <row r="158" spans="2:4" s="4" customFormat="1" ht="17.399999999999999">
      <c r="C158" s="4" t="s">
        <v>415</v>
      </c>
    </row>
    <row r="159" spans="2:4" s="4" customFormat="1" ht="17.399999999999999">
      <c r="D159" s="4" t="s">
        <v>414</v>
      </c>
    </row>
    <row r="160" spans="2:4" s="4" customFormat="1" ht="17.399999999999999">
      <c r="B160" s="10" t="s">
        <v>413</v>
      </c>
    </row>
    <row r="161" spans="2:11" s="4" customFormat="1" ht="17.399999999999999">
      <c r="C161" s="4" t="s">
        <v>412</v>
      </c>
    </row>
    <row r="162" spans="2:11" s="4" customFormat="1" ht="17.399999999999999">
      <c r="C162" s="4" t="s">
        <v>411</v>
      </c>
    </row>
    <row r="163" spans="2:11" s="4" customFormat="1" ht="17.399999999999999">
      <c r="C163" s="4" t="s">
        <v>410</v>
      </c>
    </row>
    <row r="164" spans="2:11" s="4" customFormat="1" ht="17.399999999999999">
      <c r="D164" s="4" t="s">
        <v>409</v>
      </c>
    </row>
    <row r="165" spans="2:11" s="4" customFormat="1" ht="17.399999999999999">
      <c r="D165" s="4" t="s">
        <v>408</v>
      </c>
    </row>
    <row r="166" spans="2:11" s="4" customFormat="1" ht="17.399999999999999">
      <c r="B166" s="10" t="s">
        <v>407</v>
      </c>
      <c r="E166" s="9" t="s">
        <v>406</v>
      </c>
    </row>
    <row r="167" spans="2:11" s="4" customFormat="1" ht="17.399999999999999">
      <c r="C167" s="4" t="s">
        <v>405</v>
      </c>
      <c r="K167" s="4" t="s">
        <v>404</v>
      </c>
    </row>
    <row r="168" spans="2:11" s="4" customFormat="1" ht="17.399999999999999">
      <c r="K168" s="4" t="s">
        <v>403</v>
      </c>
    </row>
    <row r="169" spans="2:11" s="4" customFormat="1" ht="17.399999999999999">
      <c r="B169" s="11" t="s">
        <v>402</v>
      </c>
    </row>
    <row r="170" spans="2:11" s="4" customFormat="1" ht="17.399999999999999">
      <c r="B170" s="10" t="s">
        <v>401</v>
      </c>
    </row>
    <row r="171" spans="2:11" s="4" customFormat="1" ht="17.399999999999999">
      <c r="B171" s="8"/>
      <c r="C171" s="4" t="s">
        <v>400</v>
      </c>
    </row>
    <row r="172" spans="2:11" s="4" customFormat="1" ht="17.399999999999999">
      <c r="B172" s="8"/>
      <c r="C172" s="4" t="s">
        <v>399</v>
      </c>
    </row>
    <row r="173" spans="2:11" s="4" customFormat="1" ht="17.399999999999999">
      <c r="B173" s="8"/>
      <c r="D173" s="4" t="s">
        <v>398</v>
      </c>
    </row>
    <row r="174" spans="2:11" s="4" customFormat="1" ht="17.399999999999999">
      <c r="B174" s="8"/>
      <c r="D174" s="4" t="s">
        <v>397</v>
      </c>
    </row>
    <row r="175" spans="2:11" s="4" customFormat="1" ht="17.399999999999999">
      <c r="B175" s="8"/>
      <c r="C175" s="4" t="s">
        <v>396</v>
      </c>
    </row>
    <row r="176" spans="2:11" s="4" customFormat="1" ht="17.399999999999999">
      <c r="B176" s="8"/>
      <c r="D176" s="4" t="s">
        <v>395</v>
      </c>
    </row>
    <row r="177" spans="2:4" s="4" customFormat="1" ht="17.399999999999999">
      <c r="B177" s="8"/>
      <c r="D177" s="4" t="s">
        <v>394</v>
      </c>
    </row>
    <row r="178" spans="2:4" s="4" customFormat="1" ht="17.399999999999999">
      <c r="B178" s="8"/>
      <c r="C178" s="4" t="s">
        <v>393</v>
      </c>
    </row>
    <row r="179" spans="2:4" s="4" customFormat="1" ht="17.399999999999999">
      <c r="B179" s="8"/>
      <c r="C179" s="5"/>
      <c r="D179" s="5" t="s">
        <v>392</v>
      </c>
    </row>
    <row r="180" spans="2:4" s="4" customFormat="1" ht="17.399999999999999">
      <c r="B180" s="10"/>
    </row>
    <row r="181" spans="2:4" s="4" customFormat="1" ht="17.399999999999999">
      <c r="B181" s="10" t="s">
        <v>391</v>
      </c>
    </row>
    <row r="182" spans="2:4" s="4" customFormat="1" ht="17.399999999999999">
      <c r="C182" s="4" t="s">
        <v>390</v>
      </c>
    </row>
    <row r="183" spans="2:4" s="4" customFormat="1" ht="17.399999999999999">
      <c r="C183" s="12" t="s">
        <v>389</v>
      </c>
    </row>
    <row r="184" spans="2:4" s="4" customFormat="1" ht="17.399999999999999">
      <c r="C184" s="4" t="s">
        <v>388</v>
      </c>
    </row>
    <row r="185" spans="2:4" s="4" customFormat="1" ht="17.399999999999999">
      <c r="B185" s="10"/>
      <c r="C185" s="4" t="s">
        <v>387</v>
      </c>
    </row>
    <row r="186" spans="2:4" s="4" customFormat="1" ht="17.399999999999999">
      <c r="C186" s="4" t="s">
        <v>386</v>
      </c>
    </row>
    <row r="187" spans="2:4" s="4" customFormat="1" ht="17.399999999999999">
      <c r="C187" s="8" t="s">
        <v>385</v>
      </c>
    </row>
    <row r="188" spans="2:4" s="4" customFormat="1" ht="17.399999999999999">
      <c r="D188" s="4" t="s">
        <v>384</v>
      </c>
    </row>
    <row r="189" spans="2:4" s="4" customFormat="1" ht="17.399999999999999">
      <c r="C189" s="5" t="s">
        <v>383</v>
      </c>
    </row>
    <row r="190" spans="2:4" s="4" customFormat="1" ht="17.399999999999999"/>
    <row r="191" spans="2:4" s="4" customFormat="1" ht="17.399999999999999"/>
    <row r="192" spans="2:4" s="4" customFormat="1" ht="17.399999999999999">
      <c r="C192" s="12"/>
    </row>
    <row r="193" spans="2:3" s="4" customFormat="1" ht="17.399999999999999"/>
    <row r="194" spans="2:3" s="4" customFormat="1" ht="17.399999999999999">
      <c r="B194" s="10"/>
    </row>
    <row r="195" spans="2:3" s="4" customFormat="1" ht="17.399999999999999"/>
    <row r="196" spans="2:3" s="4" customFormat="1" ht="17.399999999999999">
      <c r="C196" s="8"/>
    </row>
    <row r="197" spans="2:3" s="4" customFormat="1" ht="17.399999999999999"/>
    <row r="198" spans="2:3" s="4" customFormat="1" ht="17.399999999999999">
      <c r="C198" s="5"/>
    </row>
    <row r="199" spans="2:3" s="4" customFormat="1" ht="17.399999999999999"/>
    <row r="200" spans="2:3" s="4" customFormat="1" ht="17.399999999999999"/>
    <row r="201" spans="2:3" s="6" customFormat="1" ht="17.399999999999999">
      <c r="B201" s="7" t="s">
        <v>382</v>
      </c>
    </row>
    <row r="202" spans="2:3" s="4" customFormat="1" ht="17.399999999999999">
      <c r="B202" s="5" t="s">
        <v>381</v>
      </c>
    </row>
    <row r="203" spans="2:3" s="4" customFormat="1" ht="17.399999999999999">
      <c r="C203" s="4" t="s">
        <v>380</v>
      </c>
    </row>
    <row r="204" spans="2:3" s="4" customFormat="1" ht="17.399999999999999">
      <c r="C204" s="4" t="s">
        <v>379</v>
      </c>
    </row>
    <row r="205" spans="2:3" s="4" customFormat="1" ht="17.399999999999999"/>
    <row r="206" spans="2:3" s="4" customFormat="1" ht="17.399999999999999">
      <c r="B206" s="5" t="s">
        <v>378</v>
      </c>
    </row>
    <row r="207" spans="2:3" s="4" customFormat="1" ht="17.399999999999999">
      <c r="C207" s="4" t="s">
        <v>377</v>
      </c>
    </row>
    <row r="208" spans="2:3" s="4" customFormat="1" ht="17.399999999999999">
      <c r="C208" s="4" t="s">
        <v>376</v>
      </c>
    </row>
    <row r="209" spans="2:4" s="4" customFormat="1" ht="17.399999999999999">
      <c r="C209" s="4" t="s">
        <v>375</v>
      </c>
    </row>
    <row r="210" spans="2:4" s="4" customFormat="1" ht="17.399999999999999">
      <c r="D210" s="4" t="s">
        <v>374</v>
      </c>
    </row>
    <row r="211" spans="2:4" s="4" customFormat="1" ht="17.399999999999999">
      <c r="C211" s="5" t="s">
        <v>373</v>
      </c>
    </row>
    <row r="212" spans="2:4" s="4" customFormat="1" ht="17.399999999999999">
      <c r="C212" s="4" t="s">
        <v>372</v>
      </c>
    </row>
    <row r="213" spans="2:4" s="4" customFormat="1" ht="17.399999999999999">
      <c r="D213" s="4" t="s">
        <v>371</v>
      </c>
    </row>
    <row r="214" spans="2:4" s="4" customFormat="1" ht="17.399999999999999">
      <c r="C214" s="4" t="s">
        <v>370</v>
      </c>
    </row>
    <row r="215" spans="2:4" s="4" customFormat="1" ht="17.399999999999999">
      <c r="D215" s="4" t="s">
        <v>369</v>
      </c>
    </row>
    <row r="216" spans="2:4" s="4" customFormat="1" ht="17.399999999999999"/>
    <row r="217" spans="2:4" s="4" customFormat="1" ht="17.399999999999999">
      <c r="B217" s="5" t="s">
        <v>368</v>
      </c>
    </row>
    <row r="218" spans="2:4" s="4" customFormat="1" ht="17.399999999999999">
      <c r="C218" s="4" t="s">
        <v>367</v>
      </c>
    </row>
    <row r="219" spans="2:4" s="4" customFormat="1" ht="17.399999999999999">
      <c r="C219" s="4" t="s">
        <v>366</v>
      </c>
    </row>
    <row r="220" spans="2:4" s="4" customFormat="1" ht="17.399999999999999">
      <c r="C220" s="4" t="s">
        <v>365</v>
      </c>
    </row>
    <row r="221" spans="2:4" s="4" customFormat="1" ht="17.399999999999999"/>
    <row r="222" spans="2:4" s="4" customFormat="1" ht="17.399999999999999"/>
    <row r="223" spans="2:4" s="4" customFormat="1" ht="17.399999999999999">
      <c r="B223" s="5"/>
    </row>
    <row r="224" spans="2:4" s="4" customFormat="1" ht="17.399999999999999"/>
    <row r="225" spans="2:3" s="4" customFormat="1" ht="17.399999999999999"/>
    <row r="226" spans="2:3" s="4" customFormat="1" ht="17.399999999999999"/>
    <row r="227" spans="2:3" s="4" customFormat="1" ht="17.399999999999999">
      <c r="B227" s="5"/>
    </row>
    <row r="228" spans="2:3" s="4" customFormat="1" ht="17.399999999999999"/>
    <row r="229" spans="2:3" s="4" customFormat="1" ht="17.399999999999999"/>
    <row r="230" spans="2:3" s="4" customFormat="1" ht="17.399999999999999"/>
    <row r="231" spans="2:3" s="4" customFormat="1" ht="17.399999999999999"/>
    <row r="232" spans="2:3" s="4" customFormat="1" ht="17.399999999999999">
      <c r="C232" s="5"/>
    </row>
    <row r="233" spans="2:3" s="4" customFormat="1" ht="17.399999999999999"/>
    <row r="234" spans="2:3" s="4" customFormat="1" ht="17.399999999999999"/>
    <row r="235" spans="2:3" s="4" customFormat="1" ht="17.399999999999999"/>
    <row r="236" spans="2:3" s="4" customFormat="1" ht="17.399999999999999"/>
    <row r="237" spans="2:3" s="4" customFormat="1" ht="17.399999999999999"/>
    <row r="238" spans="2:3" s="4" customFormat="1" ht="17.399999999999999">
      <c r="B238" s="5"/>
    </row>
    <row r="239" spans="2:3" s="4" customFormat="1" ht="17.399999999999999"/>
    <row r="240" spans="2:3" s="4" customFormat="1" ht="17.399999999999999"/>
    <row r="241" s="4" customFormat="1" ht="17.399999999999999"/>
    <row r="242" s="4" customFormat="1" ht="17.399999999999999"/>
    <row r="243" s="4" customFormat="1" ht="17.399999999999999"/>
    <row r="244" s="4" customFormat="1" ht="17.399999999999999"/>
    <row r="245" s="4" customFormat="1" ht="17.399999999999999"/>
    <row r="246" s="4" customFormat="1" ht="17.399999999999999"/>
    <row r="247" s="4" customFormat="1" ht="17.399999999999999"/>
    <row r="248" s="4" customFormat="1" ht="17.399999999999999"/>
    <row r="249" s="4" customFormat="1" ht="17.399999999999999"/>
    <row r="250" s="4" customFormat="1" ht="17.399999999999999"/>
    <row r="251" s="4" customFormat="1" ht="17.399999999999999"/>
    <row r="252" s="4" customFormat="1" ht="17.399999999999999"/>
    <row r="253" s="4" customFormat="1" ht="17.399999999999999"/>
    <row r="254" s="4" customFormat="1" ht="17.399999999999999"/>
    <row r="255" s="4" customFormat="1" ht="17.399999999999999"/>
    <row r="256" s="4" customFormat="1" ht="17.399999999999999"/>
    <row r="257" s="4" customFormat="1" ht="17.399999999999999"/>
    <row r="258" s="4" customFormat="1" ht="17.399999999999999"/>
    <row r="259" s="4" customFormat="1" ht="17.399999999999999"/>
    <row r="260" s="4" customFormat="1" ht="17.399999999999999"/>
    <row r="261" s="4" customFormat="1" ht="17.399999999999999"/>
    <row r="262" s="4" customFormat="1" ht="17.399999999999999"/>
    <row r="263" s="4" customFormat="1" ht="17.399999999999999"/>
    <row r="264" s="4" customFormat="1" ht="17.399999999999999"/>
    <row r="265" s="4" customFormat="1" ht="17.399999999999999"/>
    <row r="266" s="4" customFormat="1" ht="17.399999999999999"/>
    <row r="267" s="4" customFormat="1" ht="17.399999999999999"/>
    <row r="268" s="4" customFormat="1" ht="17.399999999999999"/>
    <row r="269" s="4" customFormat="1" ht="17.399999999999999"/>
    <row r="270" s="4" customFormat="1" ht="17.399999999999999"/>
    <row r="271" s="4" customFormat="1" ht="17.399999999999999"/>
    <row r="272" s="4" customFormat="1" ht="17.399999999999999"/>
    <row r="273" s="4" customFormat="1" ht="17.399999999999999"/>
    <row r="274" s="4" customFormat="1" ht="17.399999999999999"/>
    <row r="275" s="4" customFormat="1" ht="17.399999999999999"/>
    <row r="276" s="4" customFormat="1" ht="17.399999999999999"/>
    <row r="277" s="4" customFormat="1" ht="17.399999999999999"/>
    <row r="278" s="4" customFormat="1" ht="17.399999999999999"/>
    <row r="279" s="4" customFormat="1" ht="17.399999999999999"/>
    <row r="280" s="4" customFormat="1" ht="17.399999999999999"/>
    <row r="281" s="4" customFormat="1" ht="17.399999999999999"/>
    <row r="282" s="4" customFormat="1" ht="17.399999999999999"/>
    <row r="283" s="4" customFormat="1" ht="17.399999999999999"/>
    <row r="284" s="4" customFormat="1" ht="17.399999999999999"/>
    <row r="285" s="4" customFormat="1" ht="17.399999999999999"/>
    <row r="286" s="4" customFormat="1" ht="17.399999999999999"/>
    <row r="287" s="4" customFormat="1" ht="17.399999999999999"/>
    <row r="288" s="4" customFormat="1" ht="17.399999999999999"/>
    <row r="289" s="4" customFormat="1" ht="17.399999999999999"/>
    <row r="290" s="4" customFormat="1" ht="17.399999999999999"/>
    <row r="291" s="4" customFormat="1" ht="17.399999999999999"/>
    <row r="292" s="4" customFormat="1" ht="17.399999999999999"/>
    <row r="293" s="4" customFormat="1" ht="17.399999999999999"/>
    <row r="294" s="4" customFormat="1" ht="17.399999999999999"/>
    <row r="295" s="4" customFormat="1" ht="17.399999999999999"/>
    <row r="296" s="4" customFormat="1" ht="17.399999999999999"/>
    <row r="297" s="4" customFormat="1" ht="17.399999999999999"/>
    <row r="298" s="4" customFormat="1" ht="17.399999999999999"/>
    <row r="299" s="4" customFormat="1" ht="17.399999999999999"/>
    <row r="300" s="4" customFormat="1" ht="17.399999999999999"/>
    <row r="301" s="4" customFormat="1" ht="17.399999999999999"/>
    <row r="302" s="4" customFormat="1" ht="17.399999999999999"/>
    <row r="303" s="4" customFormat="1" ht="17.399999999999999"/>
    <row r="304" s="4" customFormat="1" ht="17.399999999999999"/>
    <row r="305" s="4" customFormat="1" ht="17.399999999999999"/>
    <row r="306" s="4" customFormat="1" ht="17.399999999999999"/>
    <row r="307" s="4" customFormat="1" ht="17.399999999999999"/>
    <row r="308" s="4" customFormat="1" ht="17.399999999999999"/>
    <row r="309" s="4" customFormat="1" ht="17.399999999999999"/>
    <row r="310" s="4" customFormat="1" ht="17.399999999999999"/>
    <row r="311" s="4" customFormat="1" ht="17.399999999999999"/>
    <row r="312" s="4" customFormat="1" ht="17.399999999999999"/>
    <row r="313" s="4" customFormat="1" ht="17.399999999999999"/>
    <row r="314" s="4" customFormat="1" ht="17.399999999999999"/>
    <row r="315" s="4" customFormat="1" ht="17.399999999999999"/>
    <row r="316" s="4" customFormat="1" ht="17.399999999999999"/>
    <row r="317" s="4" customFormat="1" ht="17.399999999999999"/>
    <row r="318" s="4" customFormat="1" ht="17.399999999999999"/>
    <row r="319" s="4" customFormat="1" ht="17.399999999999999"/>
    <row r="320" s="4" customFormat="1" ht="17.399999999999999"/>
    <row r="321" s="4" customFormat="1" ht="17.399999999999999"/>
    <row r="322" s="4" customFormat="1" ht="17.399999999999999"/>
    <row r="323" s="4" customFormat="1" ht="17.399999999999999"/>
    <row r="324" s="4" customFormat="1" ht="17.399999999999999"/>
    <row r="325" s="4" customFormat="1" ht="17.399999999999999"/>
    <row r="326" s="4" customFormat="1" ht="17.399999999999999"/>
    <row r="327" s="4" customFormat="1" ht="17.399999999999999"/>
    <row r="328" s="4" customFormat="1" ht="17.399999999999999"/>
    <row r="329" s="4" customFormat="1" ht="17.399999999999999"/>
    <row r="330" s="4" customFormat="1" ht="17.399999999999999"/>
    <row r="331" s="4" customFormat="1" ht="17.399999999999999"/>
    <row r="332" s="4" customFormat="1" ht="17.399999999999999"/>
    <row r="333" s="4" customFormat="1" ht="17.399999999999999"/>
    <row r="334" s="4" customFormat="1" ht="17.399999999999999"/>
    <row r="335" s="4" customFormat="1" ht="17.399999999999999"/>
    <row r="336" s="4" customFormat="1" ht="17.399999999999999"/>
    <row r="337" s="4" customFormat="1" ht="17.399999999999999"/>
    <row r="338" s="4" customFormat="1" ht="17.399999999999999"/>
    <row r="339" s="4" customFormat="1" ht="17.399999999999999"/>
    <row r="340" s="4" customFormat="1" ht="17.399999999999999"/>
    <row r="341" s="4" customFormat="1" ht="17.399999999999999"/>
    <row r="342" s="4" customFormat="1" ht="17.399999999999999"/>
    <row r="343" s="4" customFormat="1" ht="17.399999999999999"/>
    <row r="344" s="4" customFormat="1" ht="17.399999999999999"/>
    <row r="345" s="4" customFormat="1" ht="17.399999999999999"/>
    <row r="346" s="4" customFormat="1" ht="17.399999999999999"/>
    <row r="347" s="4" customFormat="1" ht="17.399999999999999"/>
    <row r="348" s="4" customFormat="1" ht="17.399999999999999"/>
    <row r="349" s="4" customFormat="1" ht="17.399999999999999"/>
    <row r="350" s="4" customFormat="1" ht="17.399999999999999"/>
    <row r="351" s="4" customFormat="1" ht="17.399999999999999"/>
    <row r="352" s="4" customFormat="1" ht="17.399999999999999"/>
    <row r="353" s="4" customFormat="1" ht="17.399999999999999"/>
    <row r="354" s="4" customFormat="1" ht="17.399999999999999"/>
    <row r="355" s="4" customFormat="1" ht="17.399999999999999"/>
    <row r="356" s="4" customFormat="1" ht="17.399999999999999"/>
    <row r="357" s="4" customFormat="1" ht="17.399999999999999"/>
    <row r="358" s="4" customFormat="1" ht="17.399999999999999"/>
    <row r="359" s="4" customFormat="1" ht="17.399999999999999"/>
    <row r="360" s="4" customFormat="1" ht="17.399999999999999"/>
    <row r="361" s="4" customFormat="1" ht="17.399999999999999"/>
    <row r="362" s="4" customFormat="1" ht="17.399999999999999"/>
    <row r="363" s="4" customFormat="1" ht="17.399999999999999"/>
    <row r="364" s="4" customFormat="1" ht="17.399999999999999"/>
    <row r="365" s="4" customFormat="1" ht="17.399999999999999"/>
    <row r="366" s="4" customFormat="1" ht="17.399999999999999"/>
    <row r="367" s="4" customFormat="1" ht="17.399999999999999"/>
    <row r="368" s="4" customFormat="1" ht="17.399999999999999"/>
    <row r="369" s="4" customFormat="1" ht="17.399999999999999"/>
    <row r="370" s="4" customFormat="1" ht="17.399999999999999"/>
    <row r="371" s="4" customFormat="1" ht="17.399999999999999"/>
    <row r="372" s="4" customFormat="1" ht="17.399999999999999"/>
    <row r="373" s="4" customFormat="1" ht="17.399999999999999"/>
    <row r="374" s="4" customFormat="1" ht="17.399999999999999"/>
    <row r="375" s="4" customFormat="1" ht="17.399999999999999"/>
    <row r="376" s="4" customFormat="1" ht="17.399999999999999"/>
    <row r="377" s="4" customFormat="1" ht="17.399999999999999"/>
    <row r="378" s="4" customFormat="1" ht="17.399999999999999"/>
    <row r="379" s="4" customFormat="1" ht="17.399999999999999"/>
    <row r="380" s="4" customFormat="1" ht="17.399999999999999"/>
    <row r="381" s="4" customFormat="1" ht="17.399999999999999"/>
    <row r="382" s="4" customFormat="1" ht="17.399999999999999"/>
    <row r="383" s="4" customFormat="1" ht="17.399999999999999"/>
    <row r="384" s="4" customFormat="1" ht="17.399999999999999"/>
    <row r="385" s="4" customFormat="1" ht="17.399999999999999"/>
    <row r="386" s="4" customFormat="1" ht="17.399999999999999"/>
    <row r="387" s="4" customFormat="1" ht="17.399999999999999"/>
    <row r="388" s="4" customFormat="1" ht="17.399999999999999"/>
    <row r="389" s="4" customFormat="1" ht="17.399999999999999"/>
    <row r="390" s="4" customFormat="1" ht="17.399999999999999"/>
    <row r="391" s="4" customFormat="1" ht="17.399999999999999"/>
    <row r="392" s="4" customFormat="1" ht="17.399999999999999"/>
    <row r="393" s="4" customFormat="1" ht="17.399999999999999"/>
    <row r="394" s="4" customFormat="1" ht="17.399999999999999"/>
    <row r="395" s="4" customFormat="1" ht="17.399999999999999"/>
    <row r="396" s="4" customFormat="1" ht="17.399999999999999"/>
    <row r="397" s="4" customFormat="1" ht="17.399999999999999"/>
    <row r="398" s="4" customFormat="1" ht="17.399999999999999"/>
    <row r="399" s="4" customFormat="1" ht="17.399999999999999"/>
    <row r="400" s="4" customFormat="1" ht="17.399999999999999"/>
    <row r="401" s="4" customFormat="1" ht="17.399999999999999"/>
    <row r="402" s="4" customFormat="1" ht="17.399999999999999"/>
    <row r="403" s="4" customFormat="1" ht="17.399999999999999"/>
    <row r="404" s="4" customFormat="1" ht="17.399999999999999"/>
    <row r="405" s="4" customFormat="1" ht="17.399999999999999"/>
    <row r="406" s="4" customFormat="1" ht="17.399999999999999"/>
    <row r="407" s="4" customFormat="1" ht="17.399999999999999"/>
    <row r="408" s="4" customFormat="1" ht="17.399999999999999"/>
    <row r="409" s="4" customFormat="1" ht="17.399999999999999"/>
    <row r="410" s="4" customFormat="1" ht="17.399999999999999"/>
    <row r="411" s="4" customFormat="1" ht="17.399999999999999"/>
    <row r="412" s="4" customFormat="1" ht="17.399999999999999"/>
    <row r="413" s="4" customFormat="1" ht="17.399999999999999"/>
    <row r="414" s="4" customFormat="1" ht="17.399999999999999"/>
    <row r="415" s="4" customFormat="1" ht="17.399999999999999"/>
    <row r="416" s="4" customFormat="1" ht="17.399999999999999"/>
    <row r="417" s="4" customFormat="1" ht="17.399999999999999"/>
    <row r="418" s="4" customFormat="1" ht="17.399999999999999"/>
    <row r="419" s="4" customFormat="1" ht="17.399999999999999"/>
    <row r="420" s="4" customFormat="1" ht="17.399999999999999"/>
    <row r="421" s="4" customFormat="1" ht="17.399999999999999"/>
    <row r="422" s="4" customFormat="1" ht="17.399999999999999"/>
    <row r="423" s="4" customFormat="1" ht="17.399999999999999"/>
    <row r="424" s="4" customFormat="1" ht="17.399999999999999"/>
    <row r="425" s="4" customFormat="1" ht="17.399999999999999"/>
    <row r="426" s="4" customFormat="1" ht="17.399999999999999"/>
    <row r="427" s="4" customFormat="1" ht="17.399999999999999"/>
    <row r="428" s="4" customFormat="1" ht="17.399999999999999"/>
    <row r="429" s="4" customFormat="1" ht="17.399999999999999"/>
    <row r="430" s="4" customFormat="1" ht="17.399999999999999"/>
    <row r="431" s="4" customFormat="1" ht="17.399999999999999"/>
    <row r="432" s="4" customFormat="1" ht="17.399999999999999"/>
    <row r="433" s="4" customFormat="1" ht="17.399999999999999"/>
    <row r="434" s="4" customFormat="1" ht="17.399999999999999"/>
    <row r="435" s="4" customFormat="1" ht="17.399999999999999"/>
    <row r="436" s="4" customFormat="1" ht="17.399999999999999"/>
    <row r="437" s="4" customFormat="1" ht="17.399999999999999"/>
    <row r="438" s="4" customFormat="1" ht="17.399999999999999"/>
    <row r="439" s="4" customFormat="1" ht="17.399999999999999"/>
    <row r="440" s="4" customFormat="1" ht="17.399999999999999"/>
    <row r="441" s="4" customFormat="1" ht="17.399999999999999"/>
    <row r="442" s="4" customFormat="1" ht="17.399999999999999"/>
    <row r="443" s="4" customFormat="1" ht="17.399999999999999"/>
    <row r="444" s="4" customFormat="1" ht="17.399999999999999"/>
    <row r="445" s="4" customFormat="1" ht="17.399999999999999"/>
    <row r="446" s="4" customFormat="1" ht="17.399999999999999"/>
    <row r="447" s="4" customFormat="1" ht="17.399999999999999"/>
    <row r="448" s="4" customFormat="1" ht="17.399999999999999"/>
    <row r="449" s="4" customFormat="1" ht="17.399999999999999"/>
    <row r="450" s="4" customFormat="1" ht="17.399999999999999"/>
    <row r="451" s="4" customFormat="1" ht="17.399999999999999"/>
    <row r="452" s="4" customFormat="1" ht="17.399999999999999"/>
    <row r="453" s="4" customFormat="1" ht="17.399999999999999"/>
    <row r="454" s="4" customFormat="1" ht="17.399999999999999"/>
    <row r="455" s="4" customFormat="1" ht="17.399999999999999"/>
    <row r="456" s="4" customFormat="1" ht="17.399999999999999"/>
    <row r="457" s="4" customFormat="1" ht="17.399999999999999"/>
    <row r="458" s="4" customFormat="1" ht="17.399999999999999"/>
    <row r="459" s="4" customFormat="1" ht="17.399999999999999"/>
    <row r="460" s="4" customFormat="1" ht="17.399999999999999"/>
    <row r="461" s="4" customFormat="1" ht="17.399999999999999"/>
    <row r="462" s="4" customFormat="1" ht="17.399999999999999"/>
    <row r="463" s="4" customFormat="1" ht="17.399999999999999"/>
    <row r="464" s="4" customFormat="1" ht="17.399999999999999"/>
    <row r="465" s="4" customFormat="1" ht="17.399999999999999"/>
    <row r="466" s="4" customFormat="1" ht="17.399999999999999"/>
    <row r="467" s="4" customFormat="1" ht="17.399999999999999"/>
    <row r="468" s="4" customFormat="1" ht="17.399999999999999"/>
    <row r="469" s="4" customFormat="1" ht="17.399999999999999"/>
    <row r="470" s="4" customFormat="1" ht="17.399999999999999"/>
    <row r="471" s="4" customFormat="1" ht="17.399999999999999"/>
    <row r="472" s="4" customFormat="1" ht="17.399999999999999"/>
    <row r="473" s="4" customFormat="1" ht="17.399999999999999"/>
    <row r="474" s="4" customFormat="1" ht="17.399999999999999"/>
    <row r="475" s="4" customFormat="1" ht="17.399999999999999"/>
    <row r="476" s="4" customFormat="1" ht="17.399999999999999"/>
    <row r="477" s="4" customFormat="1" ht="17.399999999999999"/>
    <row r="478" s="4" customFormat="1" ht="17.399999999999999"/>
    <row r="479" s="4" customFormat="1" ht="17.399999999999999"/>
    <row r="480" s="4" customFormat="1" ht="17.399999999999999"/>
    <row r="481" s="4" customFormat="1" ht="17.399999999999999"/>
    <row r="482" s="4" customFormat="1" ht="17.399999999999999"/>
    <row r="483" s="4" customFormat="1" ht="17.399999999999999"/>
    <row r="484" s="4" customFormat="1" ht="17.399999999999999"/>
    <row r="485" s="4" customFormat="1" ht="17.399999999999999"/>
    <row r="486" s="4" customFormat="1" ht="17.399999999999999"/>
    <row r="487" s="4" customFormat="1" ht="17.399999999999999"/>
    <row r="488" s="4" customFormat="1" ht="17.399999999999999"/>
    <row r="489" s="4" customFormat="1" ht="17.399999999999999"/>
    <row r="490" s="4" customFormat="1" ht="17.399999999999999"/>
    <row r="491" s="4" customFormat="1" ht="17.399999999999999"/>
    <row r="492" s="4" customFormat="1" ht="17.399999999999999"/>
    <row r="493" s="4" customFormat="1" ht="17.399999999999999"/>
    <row r="494" s="4" customFormat="1" ht="17.399999999999999"/>
    <row r="495" s="4" customFormat="1" ht="17.399999999999999"/>
    <row r="496" s="4" customFormat="1" ht="17.399999999999999"/>
    <row r="497" s="4" customFormat="1" ht="17.399999999999999"/>
    <row r="498" s="4" customFormat="1" ht="17.399999999999999"/>
    <row r="499" s="4" customFormat="1" ht="17.399999999999999"/>
    <row r="500" s="4" customFormat="1" ht="17.399999999999999"/>
    <row r="501" s="4" customFormat="1" ht="17.399999999999999"/>
    <row r="502" s="4" customFormat="1" ht="17.399999999999999"/>
    <row r="503" s="4" customFormat="1" ht="17.399999999999999"/>
    <row r="504" s="4" customFormat="1" ht="17.399999999999999"/>
    <row r="505" s="4" customFormat="1" ht="17.399999999999999"/>
    <row r="506" s="4" customFormat="1" ht="17.399999999999999"/>
    <row r="507" s="4" customFormat="1" ht="17.399999999999999"/>
    <row r="508" s="4" customFormat="1" ht="17.399999999999999"/>
    <row r="509" s="4" customFormat="1" ht="17.399999999999999"/>
    <row r="510" s="4" customFormat="1" ht="17.399999999999999"/>
    <row r="511" s="4" customFormat="1" ht="17.399999999999999"/>
    <row r="512" s="4" customFormat="1" ht="17.399999999999999"/>
    <row r="513" s="4" customFormat="1" ht="17.399999999999999"/>
    <row r="514" s="4" customFormat="1" ht="17.399999999999999"/>
    <row r="515" s="4" customFormat="1" ht="17.399999999999999"/>
    <row r="516" s="4" customFormat="1" ht="17.399999999999999"/>
    <row r="517" s="4" customFormat="1" ht="17.399999999999999"/>
    <row r="518" s="4" customFormat="1" ht="17.399999999999999"/>
    <row r="519" s="4" customFormat="1" ht="17.399999999999999"/>
    <row r="520" s="4" customFormat="1" ht="17.399999999999999"/>
    <row r="521" s="4" customFormat="1" ht="17.399999999999999"/>
    <row r="522" s="4" customFormat="1" ht="17.399999999999999"/>
    <row r="523" s="4" customFormat="1" ht="17.399999999999999"/>
    <row r="524" s="4" customFormat="1" ht="17.399999999999999"/>
    <row r="525" s="4" customFormat="1" ht="17.399999999999999"/>
    <row r="526" s="4" customFormat="1" ht="17.399999999999999"/>
    <row r="527" s="4" customFormat="1" ht="17.399999999999999"/>
    <row r="528" s="4" customFormat="1" ht="17.399999999999999"/>
    <row r="529" s="4" customFormat="1" ht="17.399999999999999"/>
    <row r="530" s="4" customFormat="1" ht="17.399999999999999"/>
    <row r="531" s="4" customFormat="1" ht="17.399999999999999"/>
    <row r="532" s="4" customFormat="1" ht="17.399999999999999"/>
    <row r="533" s="4" customFormat="1" ht="17.399999999999999"/>
    <row r="534" s="4" customFormat="1" ht="17.399999999999999"/>
    <row r="535" s="4" customFormat="1" ht="17.399999999999999"/>
    <row r="536" s="4" customFormat="1" ht="17.399999999999999"/>
    <row r="537" s="4" customFormat="1" ht="17.399999999999999"/>
    <row r="538" s="4" customFormat="1" ht="17.399999999999999"/>
    <row r="539" s="4" customFormat="1" ht="17.399999999999999"/>
    <row r="540" s="4" customFormat="1" ht="17.399999999999999"/>
    <row r="541" s="4" customFormat="1" ht="17.399999999999999"/>
    <row r="542" s="4" customFormat="1" ht="17.399999999999999"/>
    <row r="543" s="4" customFormat="1" ht="17.399999999999999"/>
    <row r="544" s="4" customFormat="1" ht="17.399999999999999"/>
    <row r="545" s="4" customFormat="1" ht="17.399999999999999"/>
    <row r="546" s="4" customFormat="1" ht="17.399999999999999"/>
    <row r="547" s="4" customFormat="1" ht="17.399999999999999"/>
    <row r="548" s="4" customFormat="1" ht="17.399999999999999"/>
    <row r="549" s="4" customFormat="1" ht="17.399999999999999"/>
    <row r="550" s="4" customFormat="1" ht="17.399999999999999"/>
    <row r="551" s="4" customFormat="1" ht="17.399999999999999"/>
    <row r="552" s="4" customFormat="1" ht="17.399999999999999"/>
    <row r="553" s="4" customFormat="1" ht="17.399999999999999"/>
    <row r="554" s="4" customFormat="1" ht="17.399999999999999"/>
    <row r="555" s="4" customFormat="1" ht="17.399999999999999"/>
    <row r="556" s="4" customFormat="1" ht="17.399999999999999"/>
    <row r="557" s="4" customFormat="1" ht="17.399999999999999"/>
    <row r="558" s="4" customFormat="1" ht="17.399999999999999"/>
    <row r="559" s="4" customFormat="1" ht="17.399999999999999"/>
    <row r="560" s="4" customFormat="1" ht="17.399999999999999"/>
    <row r="561" s="4" customFormat="1" ht="17.399999999999999"/>
    <row r="562" s="4" customFormat="1" ht="17.399999999999999"/>
    <row r="563" s="4" customFormat="1" ht="17.399999999999999"/>
    <row r="564" s="4" customFormat="1" ht="17.399999999999999"/>
    <row r="565" s="4" customFormat="1" ht="17.399999999999999"/>
    <row r="566" s="4" customFormat="1" ht="17.399999999999999"/>
    <row r="567" s="4" customFormat="1" ht="17.399999999999999"/>
    <row r="568" s="4" customFormat="1" ht="17.399999999999999"/>
    <row r="569" s="4" customFormat="1" ht="17.399999999999999"/>
    <row r="570" s="4" customFormat="1" ht="17.399999999999999"/>
    <row r="571" s="4" customFormat="1" ht="17.399999999999999"/>
    <row r="572" s="4" customFormat="1" ht="17.399999999999999"/>
    <row r="573" s="4" customFormat="1" ht="17.399999999999999"/>
    <row r="574" s="4" customFormat="1" ht="17.399999999999999"/>
    <row r="575" s="4" customFormat="1" ht="17.399999999999999"/>
    <row r="576" s="4" customFormat="1" ht="17.399999999999999"/>
    <row r="577" s="4" customFormat="1" ht="17.399999999999999"/>
    <row r="578" s="4" customFormat="1" ht="17.399999999999999"/>
    <row r="579" s="4" customFormat="1" ht="17.399999999999999"/>
    <row r="580" s="4" customFormat="1" ht="17.399999999999999"/>
    <row r="581" s="4" customFormat="1" ht="17.399999999999999"/>
    <row r="582" s="4" customFormat="1" ht="17.399999999999999"/>
    <row r="583" s="4" customFormat="1" ht="17.399999999999999"/>
    <row r="584" s="4" customFormat="1" ht="17.399999999999999"/>
    <row r="585" s="4" customFormat="1" ht="17.399999999999999"/>
    <row r="586" s="4" customFormat="1" ht="17.399999999999999"/>
    <row r="587" s="4" customFormat="1" ht="17.399999999999999"/>
    <row r="588" s="4" customFormat="1" ht="17.399999999999999"/>
    <row r="589" s="4" customFormat="1" ht="17.399999999999999"/>
    <row r="590" s="4" customFormat="1" ht="17.399999999999999"/>
    <row r="591" s="4" customFormat="1" ht="17.399999999999999"/>
    <row r="592" s="4" customFormat="1" ht="17.399999999999999"/>
    <row r="593" s="4" customFormat="1" ht="17.399999999999999"/>
    <row r="594" s="4" customFormat="1" ht="17.399999999999999"/>
    <row r="595" s="4" customFormat="1" ht="17.399999999999999"/>
    <row r="596" s="4" customFormat="1" ht="17.399999999999999"/>
    <row r="597" s="4" customFormat="1" ht="17.399999999999999"/>
    <row r="598" s="4" customFormat="1" ht="17.399999999999999"/>
    <row r="599" s="4" customFormat="1" ht="17.399999999999999"/>
    <row r="600" s="4" customFormat="1" ht="17.399999999999999"/>
    <row r="601" s="4" customFormat="1" ht="17.399999999999999"/>
    <row r="602" s="4" customFormat="1" ht="17.399999999999999"/>
    <row r="603" s="4" customFormat="1" ht="17.399999999999999"/>
    <row r="604" s="4" customFormat="1" ht="17.399999999999999"/>
    <row r="605" s="4" customFormat="1" ht="17.399999999999999"/>
    <row r="606" s="4" customFormat="1" ht="17.399999999999999"/>
    <row r="607" s="4" customFormat="1" ht="17.399999999999999"/>
    <row r="608" s="4" customFormat="1" ht="17.399999999999999"/>
    <row r="609" s="4" customFormat="1" ht="17.399999999999999"/>
    <row r="610" s="4" customFormat="1" ht="17.399999999999999"/>
    <row r="611" s="4" customFormat="1" ht="17.399999999999999"/>
    <row r="612" s="4" customFormat="1" ht="17.399999999999999"/>
    <row r="613" s="4" customFormat="1" ht="17.399999999999999"/>
    <row r="614" s="4" customFormat="1" ht="17.399999999999999"/>
    <row r="615" s="4" customFormat="1" ht="17.399999999999999"/>
    <row r="616" s="4" customFormat="1" ht="17.399999999999999"/>
    <row r="617" s="4" customFormat="1" ht="17.399999999999999"/>
    <row r="618" s="4" customFormat="1" ht="17.399999999999999"/>
    <row r="619" s="4" customFormat="1" ht="17.399999999999999"/>
    <row r="620" s="4" customFormat="1" ht="17.399999999999999"/>
    <row r="621" s="4" customFormat="1" ht="17.399999999999999"/>
    <row r="622" s="4" customFormat="1" ht="17.399999999999999"/>
    <row r="623" s="4" customFormat="1" ht="17.399999999999999"/>
    <row r="624" s="4" customFormat="1" ht="17.399999999999999"/>
    <row r="625" s="4" customFormat="1" ht="17.399999999999999"/>
    <row r="626" s="4" customFormat="1" ht="17.399999999999999"/>
    <row r="627" s="4" customFormat="1" ht="17.399999999999999"/>
    <row r="628" s="4" customFormat="1" ht="17.399999999999999"/>
    <row r="629" s="4" customFormat="1" ht="17.399999999999999"/>
    <row r="630" s="4" customFormat="1" ht="17.399999999999999"/>
    <row r="631" s="4" customFormat="1" ht="17.399999999999999"/>
    <row r="632" s="4" customFormat="1" ht="17.399999999999999"/>
    <row r="633" s="4" customFormat="1" ht="17.399999999999999"/>
    <row r="634" s="4" customFormat="1" ht="17.399999999999999"/>
    <row r="635" s="4" customFormat="1" ht="17.399999999999999"/>
    <row r="636" s="4" customFormat="1" ht="17.399999999999999"/>
    <row r="637" s="4" customFormat="1" ht="17.399999999999999"/>
    <row r="638" s="4" customFormat="1" ht="17.399999999999999"/>
    <row r="639" s="4" customFormat="1" ht="17.399999999999999"/>
    <row r="640" s="4" customFormat="1" ht="17.399999999999999"/>
    <row r="641" s="4" customFormat="1" ht="17.399999999999999"/>
    <row r="642" s="4" customFormat="1" ht="17.399999999999999"/>
    <row r="643" s="4" customFormat="1" ht="17.399999999999999"/>
    <row r="644" s="4" customFormat="1" ht="17.399999999999999"/>
    <row r="645" s="4" customFormat="1" ht="17.399999999999999"/>
    <row r="646" s="4" customFormat="1" ht="17.399999999999999"/>
    <row r="647" s="4" customFormat="1" ht="17.399999999999999"/>
    <row r="648" s="4" customFormat="1" ht="17.399999999999999"/>
    <row r="649" s="4" customFormat="1" ht="17.399999999999999"/>
    <row r="650" s="4" customFormat="1" ht="17.399999999999999"/>
    <row r="651" s="4" customFormat="1" ht="17.399999999999999"/>
    <row r="652" s="4" customFormat="1" ht="17.399999999999999"/>
    <row r="653" s="4" customFormat="1" ht="17.399999999999999"/>
    <row r="654" s="4" customFormat="1" ht="17.399999999999999"/>
    <row r="655" s="4" customFormat="1" ht="17.399999999999999"/>
    <row r="656" s="4" customFormat="1" ht="17.399999999999999"/>
    <row r="657" s="4" customFormat="1" ht="17.399999999999999"/>
    <row r="658" s="4" customFormat="1" ht="17.399999999999999"/>
    <row r="659" s="4" customFormat="1" ht="17.399999999999999"/>
    <row r="660" s="4" customFormat="1" ht="17.399999999999999"/>
    <row r="661" s="4" customFormat="1" ht="17.399999999999999"/>
    <row r="662" s="4" customFormat="1" ht="17.399999999999999"/>
    <row r="663" s="4" customFormat="1" ht="17.399999999999999"/>
    <row r="664" s="4" customFormat="1" ht="17.399999999999999"/>
    <row r="665" s="4" customFormat="1" ht="17.399999999999999"/>
    <row r="666" s="4" customFormat="1" ht="17.399999999999999"/>
    <row r="667" s="4" customFormat="1" ht="17.399999999999999"/>
    <row r="668" s="4" customFormat="1" ht="17.399999999999999"/>
    <row r="669" s="4" customFormat="1" ht="17.399999999999999"/>
    <row r="670" s="4" customFormat="1" ht="17.399999999999999"/>
    <row r="671" s="4" customFormat="1" ht="17.399999999999999"/>
    <row r="672" s="4" customFormat="1" ht="17.399999999999999"/>
    <row r="673" s="4" customFormat="1" ht="17.399999999999999"/>
    <row r="674" s="4" customFormat="1" ht="17.399999999999999"/>
    <row r="675" s="4" customFormat="1" ht="17.399999999999999"/>
    <row r="676" s="4" customFormat="1" ht="17.399999999999999"/>
    <row r="677" s="4" customFormat="1" ht="17.399999999999999"/>
    <row r="678" s="4" customFormat="1" ht="17.399999999999999"/>
    <row r="679" s="4" customFormat="1" ht="17.399999999999999"/>
    <row r="680" s="4" customFormat="1" ht="17.399999999999999"/>
    <row r="681" s="4" customFormat="1" ht="17.399999999999999"/>
    <row r="682" s="4" customFormat="1" ht="17.399999999999999"/>
    <row r="683" s="4" customFormat="1" ht="17.399999999999999"/>
    <row r="684" s="4" customFormat="1" ht="17.399999999999999"/>
    <row r="685" s="4" customFormat="1" ht="17.399999999999999"/>
    <row r="686" s="4" customFormat="1" ht="17.399999999999999"/>
    <row r="687" s="4" customFormat="1" ht="17.399999999999999"/>
    <row r="688" s="4" customFormat="1" ht="17.399999999999999"/>
    <row r="689" s="4" customFormat="1" ht="17.399999999999999"/>
    <row r="690" s="4" customFormat="1" ht="17.399999999999999"/>
    <row r="691" s="4" customFormat="1" ht="17.399999999999999"/>
    <row r="692" s="4" customFormat="1" ht="17.399999999999999"/>
    <row r="693" s="4" customFormat="1" ht="17.399999999999999"/>
    <row r="694" s="4" customFormat="1" ht="17.399999999999999"/>
    <row r="695" s="4" customFormat="1" ht="17.399999999999999"/>
    <row r="696" s="4" customFormat="1" ht="17.399999999999999"/>
    <row r="697" s="4" customFormat="1" ht="17.399999999999999"/>
    <row r="698" s="4" customFormat="1" ht="17.399999999999999"/>
    <row r="699" s="4" customFormat="1" ht="17.399999999999999"/>
    <row r="700" s="4" customFormat="1" ht="17.399999999999999"/>
    <row r="701" s="4" customFormat="1" ht="17.399999999999999"/>
    <row r="702" s="4" customFormat="1" ht="17.399999999999999"/>
    <row r="703" s="4" customFormat="1" ht="17.399999999999999"/>
    <row r="704" s="4" customFormat="1" ht="17.399999999999999"/>
    <row r="705" s="4" customFormat="1" ht="17.399999999999999"/>
    <row r="706" s="4" customFormat="1" ht="17.399999999999999"/>
    <row r="707" s="4" customFormat="1" ht="17.399999999999999"/>
    <row r="708" s="4" customFormat="1" ht="17.399999999999999"/>
    <row r="709" s="4" customFormat="1" ht="17.399999999999999"/>
    <row r="710" s="4" customFormat="1" ht="17.399999999999999"/>
    <row r="711" s="4" customFormat="1" ht="17.399999999999999"/>
    <row r="712" s="4" customFormat="1" ht="17.399999999999999"/>
    <row r="713" s="4" customFormat="1" ht="17.399999999999999"/>
    <row r="714" s="4" customFormat="1" ht="17.399999999999999"/>
    <row r="715" s="4" customFormat="1" ht="17.399999999999999"/>
    <row r="716" s="4" customFormat="1" ht="17.399999999999999"/>
    <row r="717" s="4" customFormat="1" ht="17.399999999999999"/>
    <row r="718" s="4" customFormat="1" ht="17.399999999999999"/>
    <row r="719" s="4" customFormat="1" ht="17.399999999999999"/>
    <row r="720" s="4" customFormat="1" ht="17.399999999999999"/>
    <row r="721" s="4" customFormat="1" ht="17.399999999999999"/>
    <row r="722" s="4" customFormat="1" ht="17.399999999999999"/>
    <row r="723" s="4" customFormat="1" ht="17.399999999999999"/>
    <row r="724" s="4" customFormat="1" ht="17.399999999999999"/>
    <row r="725" s="4" customFormat="1" ht="17.399999999999999"/>
    <row r="726" s="4" customFormat="1" ht="17.399999999999999"/>
    <row r="727" s="4" customFormat="1" ht="17.399999999999999"/>
    <row r="728" s="4" customFormat="1" ht="17.399999999999999"/>
    <row r="729" s="4" customFormat="1" ht="17.399999999999999"/>
    <row r="730" s="4" customFormat="1" ht="17.399999999999999"/>
    <row r="731" s="4" customFormat="1" ht="17.399999999999999"/>
    <row r="732" s="4" customFormat="1" ht="17.399999999999999"/>
    <row r="733" s="4" customFormat="1" ht="17.399999999999999"/>
    <row r="734" s="4" customFormat="1" ht="17.399999999999999"/>
    <row r="735" s="4" customFormat="1" ht="17.399999999999999"/>
    <row r="736" s="4" customFormat="1" ht="17.399999999999999"/>
    <row r="737" s="4" customFormat="1" ht="17.399999999999999"/>
    <row r="738" s="4" customFormat="1" ht="17.399999999999999"/>
    <row r="739" s="4" customFormat="1" ht="17.399999999999999"/>
    <row r="740" s="4" customFormat="1" ht="17.399999999999999"/>
    <row r="741" s="4" customFormat="1" ht="17.399999999999999"/>
    <row r="742" s="4" customFormat="1" ht="17.399999999999999"/>
    <row r="743" s="4" customFormat="1" ht="17.399999999999999"/>
    <row r="744" s="4" customFormat="1" ht="17.399999999999999"/>
    <row r="745" s="4" customFormat="1" ht="17.399999999999999"/>
    <row r="746" s="4" customFormat="1" ht="17.399999999999999"/>
    <row r="747" s="4" customFormat="1" ht="17.399999999999999"/>
    <row r="748" s="4" customFormat="1" ht="17.399999999999999"/>
    <row r="749" s="4" customFormat="1" ht="17.399999999999999"/>
    <row r="750" s="4" customFormat="1" ht="17.399999999999999"/>
    <row r="751" s="4" customFormat="1" ht="17.399999999999999"/>
    <row r="752" s="4" customFormat="1" ht="17.399999999999999"/>
    <row r="753" s="4" customFormat="1" ht="17.399999999999999"/>
    <row r="754" s="4" customFormat="1" ht="17.399999999999999"/>
    <row r="755" s="4" customFormat="1" ht="17.399999999999999"/>
    <row r="756" s="4" customFormat="1" ht="17.399999999999999"/>
    <row r="757" s="4" customFormat="1" ht="17.399999999999999"/>
    <row r="758" s="4" customFormat="1" ht="17.399999999999999"/>
    <row r="759" s="4" customFormat="1" ht="17.399999999999999"/>
    <row r="760" s="4" customFormat="1" ht="17.399999999999999"/>
    <row r="761" s="4" customFormat="1" ht="17.399999999999999"/>
    <row r="762" s="4" customFormat="1" ht="17.399999999999999"/>
    <row r="763" s="4" customFormat="1" ht="17.399999999999999"/>
    <row r="764" s="4" customFormat="1" ht="17.399999999999999"/>
    <row r="765" s="4" customFormat="1" ht="17.399999999999999"/>
    <row r="766" s="4" customFormat="1" ht="17.399999999999999"/>
    <row r="767" s="4" customFormat="1" ht="17.399999999999999"/>
    <row r="768" s="4" customFormat="1" ht="17.399999999999999"/>
    <row r="769" s="4" customFormat="1" ht="17.399999999999999"/>
    <row r="770" s="4" customFormat="1" ht="17.399999999999999"/>
    <row r="771" s="4" customFormat="1" ht="17.399999999999999"/>
    <row r="772" s="4" customFormat="1" ht="17.399999999999999"/>
    <row r="773" s="4" customFormat="1" ht="17.399999999999999"/>
    <row r="774" s="4" customFormat="1" ht="17.399999999999999"/>
    <row r="775" s="4" customFormat="1" ht="17.399999999999999"/>
    <row r="776" s="4" customFormat="1" ht="17.399999999999999"/>
    <row r="777" s="4" customFormat="1" ht="17.399999999999999"/>
    <row r="778" s="4" customFormat="1" ht="17.399999999999999"/>
    <row r="779" s="4" customFormat="1" ht="17.399999999999999"/>
    <row r="780" s="4" customFormat="1" ht="17.399999999999999"/>
    <row r="781" s="4" customFormat="1" ht="17.399999999999999"/>
    <row r="782" s="4" customFormat="1" ht="17.399999999999999"/>
    <row r="783" s="4" customFormat="1" ht="17.399999999999999"/>
    <row r="784" s="4" customFormat="1" ht="17.399999999999999"/>
    <row r="785" s="4" customFormat="1" ht="17.399999999999999"/>
    <row r="786" s="4" customFormat="1" ht="17.399999999999999"/>
    <row r="787" s="4" customFormat="1" ht="17.399999999999999"/>
    <row r="788" s="4" customFormat="1" ht="17.399999999999999"/>
    <row r="789" s="4" customFormat="1" ht="17.399999999999999"/>
    <row r="790" s="4" customFormat="1" ht="17.399999999999999"/>
    <row r="791" s="4" customFormat="1" ht="17.399999999999999"/>
    <row r="792" s="4" customFormat="1" ht="17.399999999999999"/>
    <row r="793" s="4" customFormat="1" ht="17.399999999999999"/>
    <row r="794" s="4" customFormat="1" ht="17.399999999999999"/>
    <row r="795" s="4" customFormat="1" ht="17.399999999999999"/>
    <row r="796" s="4" customFormat="1" ht="17.399999999999999"/>
    <row r="797" s="4" customFormat="1" ht="17.399999999999999"/>
    <row r="798" s="4" customFormat="1" ht="17.399999999999999"/>
    <row r="799" s="4" customFormat="1" ht="17.399999999999999"/>
    <row r="800" s="4" customFormat="1" ht="17.399999999999999"/>
    <row r="801" s="4" customFormat="1" ht="17.399999999999999"/>
    <row r="802" s="4" customFormat="1" ht="17.399999999999999"/>
    <row r="803" s="4" customFormat="1" ht="17.399999999999999"/>
    <row r="804" s="4" customFormat="1" ht="17.399999999999999"/>
    <row r="805" s="4" customFormat="1" ht="17.399999999999999"/>
    <row r="806" s="4" customFormat="1" ht="17.399999999999999"/>
    <row r="807" s="4" customFormat="1" ht="17.399999999999999"/>
    <row r="808" s="4" customFormat="1" ht="17.399999999999999"/>
    <row r="809" s="4" customFormat="1" ht="17.399999999999999"/>
    <row r="810" s="4" customFormat="1" ht="17.399999999999999"/>
    <row r="811" s="4" customFormat="1" ht="17.399999999999999"/>
    <row r="812" s="4" customFormat="1" ht="17.399999999999999"/>
    <row r="813" s="4" customFormat="1" ht="17.399999999999999"/>
    <row r="814" s="4" customFormat="1" ht="17.399999999999999"/>
    <row r="815" s="4" customFormat="1" ht="17.399999999999999"/>
    <row r="816" s="4" customFormat="1" ht="17.399999999999999"/>
    <row r="817" s="4" customFormat="1" ht="17.399999999999999"/>
    <row r="818" s="4" customFormat="1" ht="17.399999999999999"/>
    <row r="819" s="4" customFormat="1" ht="17.399999999999999"/>
    <row r="820" s="4" customFormat="1" ht="17.399999999999999"/>
    <row r="821" s="4" customFormat="1" ht="17.399999999999999"/>
    <row r="822" s="4" customFormat="1" ht="17.399999999999999"/>
    <row r="823" s="4" customFormat="1" ht="17.399999999999999"/>
    <row r="824" s="4" customFormat="1" ht="17.399999999999999"/>
    <row r="825" s="4" customFormat="1" ht="17.399999999999999"/>
    <row r="826" s="4" customFormat="1" ht="17.399999999999999"/>
    <row r="827" s="4" customFormat="1" ht="17.399999999999999"/>
    <row r="828" s="4" customFormat="1" ht="17.399999999999999"/>
    <row r="829" s="4" customFormat="1" ht="17.399999999999999"/>
    <row r="830" s="4" customFormat="1" ht="17.399999999999999"/>
    <row r="831" s="4" customFormat="1" ht="17.399999999999999"/>
    <row r="832" s="4" customFormat="1" ht="17.399999999999999"/>
    <row r="833" s="4" customFormat="1" ht="17.399999999999999"/>
    <row r="834" s="4" customFormat="1" ht="17.399999999999999"/>
    <row r="835" s="4" customFormat="1" ht="17.399999999999999"/>
    <row r="836" s="4" customFormat="1" ht="17.399999999999999"/>
    <row r="837" s="4" customFormat="1" ht="17.399999999999999"/>
    <row r="838" s="4" customFormat="1" ht="17.399999999999999"/>
    <row r="839" s="4" customFormat="1" ht="17.399999999999999"/>
    <row r="840" s="4" customFormat="1" ht="17.399999999999999"/>
    <row r="841" s="4" customFormat="1" ht="17.399999999999999"/>
    <row r="842" s="4" customFormat="1" ht="17.399999999999999"/>
    <row r="843" s="4" customFormat="1" ht="17.399999999999999"/>
    <row r="844" s="4" customFormat="1" ht="17.399999999999999"/>
    <row r="845" s="4" customFormat="1" ht="17.399999999999999"/>
    <row r="846" s="4" customFormat="1" ht="17.399999999999999"/>
    <row r="847" s="4" customFormat="1" ht="17.399999999999999"/>
    <row r="848" s="4" customFormat="1" ht="17.399999999999999"/>
    <row r="849" s="4" customFormat="1" ht="17.399999999999999"/>
    <row r="850" s="4" customFormat="1" ht="17.399999999999999"/>
    <row r="851" s="4" customFormat="1" ht="17.399999999999999"/>
    <row r="852" s="4" customFormat="1" ht="17.399999999999999"/>
    <row r="853" s="4" customFormat="1" ht="17.399999999999999"/>
    <row r="854" s="4" customFormat="1" ht="17.399999999999999"/>
    <row r="855" s="4" customFormat="1" ht="17.399999999999999"/>
    <row r="856" s="4" customFormat="1" ht="17.399999999999999"/>
    <row r="857" s="4" customFormat="1" ht="17.399999999999999"/>
    <row r="858" s="4" customFormat="1" ht="17.399999999999999"/>
    <row r="859" s="4" customFormat="1" ht="17.399999999999999"/>
    <row r="860" s="4" customFormat="1" ht="17.399999999999999"/>
    <row r="861" s="4" customFormat="1" ht="17.399999999999999"/>
    <row r="862" s="4" customFormat="1" ht="17.399999999999999"/>
    <row r="863" s="4" customFormat="1" ht="17.399999999999999"/>
    <row r="864" s="4" customFormat="1" ht="17.399999999999999"/>
    <row r="865" s="4" customFormat="1" ht="17.399999999999999"/>
    <row r="866" s="4" customFormat="1" ht="17.399999999999999"/>
    <row r="867" s="4" customFormat="1" ht="17.399999999999999"/>
    <row r="868" s="4" customFormat="1" ht="17.399999999999999"/>
    <row r="869" s="4" customFormat="1" ht="17.399999999999999"/>
    <row r="870" s="4" customFormat="1" ht="17.399999999999999"/>
    <row r="871" s="4" customFormat="1" ht="17.399999999999999"/>
    <row r="872" s="4" customFormat="1" ht="17.399999999999999"/>
    <row r="873" s="4" customFormat="1" ht="17.399999999999999"/>
    <row r="874" s="4" customFormat="1" ht="17.399999999999999"/>
    <row r="875" s="4" customFormat="1" ht="17.399999999999999"/>
    <row r="876" s="4" customFormat="1" ht="17.399999999999999"/>
    <row r="877" s="4" customFormat="1" ht="17.399999999999999"/>
    <row r="878" s="4" customFormat="1" ht="17.399999999999999"/>
    <row r="879" s="4" customFormat="1" ht="17.399999999999999"/>
    <row r="880" s="4" customFormat="1" ht="17.399999999999999"/>
    <row r="881" s="4" customFormat="1" ht="17.399999999999999"/>
    <row r="882" s="4" customFormat="1" ht="17.399999999999999"/>
    <row r="883" s="4" customFormat="1" ht="17.399999999999999"/>
    <row r="884" s="4" customFormat="1" ht="17.399999999999999"/>
    <row r="885" s="4" customFormat="1" ht="17.399999999999999"/>
    <row r="886" s="4" customFormat="1" ht="17.399999999999999"/>
    <row r="887" s="4" customFormat="1" ht="17.399999999999999"/>
    <row r="888" s="4" customFormat="1" ht="17.399999999999999"/>
    <row r="889" s="4" customFormat="1" ht="17.399999999999999"/>
    <row r="890" s="4" customFormat="1" ht="17.399999999999999"/>
    <row r="891" s="4" customFormat="1" ht="17.399999999999999"/>
    <row r="892" s="4" customFormat="1" ht="17.399999999999999"/>
    <row r="893" s="4" customFormat="1" ht="17.399999999999999"/>
    <row r="894" s="4" customFormat="1" ht="17.399999999999999"/>
    <row r="895" s="4" customFormat="1" ht="17.399999999999999"/>
    <row r="896" s="4" customFormat="1" ht="17.399999999999999"/>
    <row r="897" s="4" customFormat="1" ht="17.399999999999999"/>
    <row r="898" s="4" customFormat="1" ht="17.399999999999999"/>
    <row r="899" s="4" customFormat="1" ht="17.399999999999999"/>
    <row r="900" s="4" customFormat="1" ht="17.399999999999999"/>
    <row r="901" s="4" customFormat="1" ht="17.399999999999999"/>
    <row r="902" s="4" customFormat="1" ht="17.399999999999999"/>
    <row r="903" s="4" customFormat="1" ht="17.399999999999999"/>
    <row r="904" s="4" customFormat="1" ht="17.399999999999999"/>
    <row r="905" s="4" customFormat="1" ht="17.399999999999999"/>
    <row r="906" s="4" customFormat="1" ht="17.399999999999999"/>
    <row r="907" s="4" customFormat="1" ht="17.399999999999999"/>
    <row r="908" s="4" customFormat="1" ht="17.399999999999999"/>
    <row r="909" s="4" customFormat="1" ht="17.399999999999999"/>
    <row r="910" s="4" customFormat="1" ht="17.399999999999999"/>
    <row r="911" s="4" customFormat="1" ht="17.399999999999999"/>
    <row r="912" s="4" customFormat="1" ht="17.399999999999999"/>
    <row r="913" s="4" customFormat="1" ht="17.399999999999999"/>
    <row r="914" s="4" customFormat="1" ht="17.399999999999999"/>
    <row r="915" s="4" customFormat="1" ht="17.399999999999999"/>
    <row r="916" s="4" customFormat="1" ht="17.399999999999999"/>
    <row r="917" s="4" customFormat="1" ht="17.399999999999999"/>
    <row r="918" s="4" customFormat="1" ht="17.399999999999999"/>
    <row r="919" s="4" customFormat="1" ht="17.399999999999999"/>
    <row r="920" s="4" customFormat="1" ht="17.399999999999999"/>
    <row r="921" s="4" customFormat="1" ht="17.399999999999999"/>
    <row r="922" s="4" customFormat="1" ht="17.399999999999999"/>
    <row r="923" s="4" customFormat="1" ht="17.399999999999999"/>
    <row r="924" s="4" customFormat="1" ht="17.399999999999999"/>
    <row r="925" s="4" customFormat="1" ht="17.399999999999999"/>
    <row r="926" s="4" customFormat="1" ht="17.399999999999999"/>
    <row r="927" s="4" customFormat="1" ht="17.399999999999999"/>
    <row r="928" s="4" customFormat="1" ht="17.399999999999999"/>
    <row r="929" s="4" customFormat="1" ht="17.399999999999999"/>
    <row r="930" s="4" customFormat="1" ht="17.399999999999999"/>
    <row r="931" s="4" customFormat="1" ht="17.399999999999999"/>
    <row r="932" s="4" customFormat="1" ht="17.399999999999999"/>
    <row r="933" s="4" customFormat="1" ht="17.399999999999999"/>
    <row r="934" s="4" customFormat="1" ht="17.399999999999999"/>
    <row r="935" s="4" customFormat="1" ht="17.399999999999999"/>
    <row r="936" s="4" customFormat="1" ht="17.399999999999999"/>
    <row r="937" s="4" customFormat="1" ht="17.399999999999999"/>
    <row r="938" s="4" customFormat="1" ht="17.399999999999999"/>
    <row r="939" s="4" customFormat="1" ht="17.399999999999999"/>
    <row r="940" s="4" customFormat="1" ht="17.399999999999999"/>
    <row r="941" s="4" customFormat="1" ht="17.399999999999999"/>
    <row r="942" s="4" customFormat="1" ht="17.399999999999999"/>
    <row r="943" s="4" customFormat="1" ht="17.399999999999999"/>
    <row r="944" s="4" customFormat="1" ht="17.399999999999999"/>
    <row r="945" s="4" customFormat="1" ht="17.399999999999999"/>
    <row r="946" s="4" customFormat="1" ht="17.399999999999999"/>
    <row r="947" s="4" customFormat="1" ht="17.399999999999999"/>
    <row r="948" s="4" customFormat="1" ht="17.399999999999999"/>
    <row r="949" s="4" customFormat="1" ht="17.399999999999999"/>
    <row r="950" s="4" customFormat="1" ht="17.399999999999999"/>
    <row r="951" s="4" customFormat="1" ht="17.399999999999999"/>
    <row r="952" s="4" customFormat="1" ht="17.399999999999999"/>
    <row r="953" s="4" customFormat="1" ht="17.399999999999999"/>
    <row r="954" s="4" customFormat="1" ht="17.399999999999999"/>
    <row r="955" s="4" customFormat="1" ht="17.399999999999999"/>
    <row r="956" s="4" customFormat="1" ht="17.399999999999999"/>
    <row r="957" s="4" customFormat="1" ht="17.399999999999999"/>
    <row r="958" s="4" customFormat="1" ht="17.399999999999999"/>
    <row r="959" s="4" customFormat="1" ht="17.399999999999999"/>
    <row r="960" s="4" customFormat="1" ht="17.399999999999999"/>
    <row r="961" s="4" customFormat="1" ht="17.399999999999999"/>
    <row r="962" s="4" customFormat="1" ht="17.399999999999999"/>
    <row r="963" s="4" customFormat="1" ht="17.399999999999999"/>
    <row r="964" s="4" customFormat="1" ht="17.399999999999999"/>
    <row r="965" s="4" customFormat="1" ht="17.399999999999999"/>
    <row r="966" s="4" customFormat="1" ht="17.399999999999999"/>
    <row r="967" s="4" customFormat="1" ht="17.399999999999999"/>
    <row r="968" s="4" customFormat="1" ht="17.399999999999999"/>
    <row r="969" s="4" customFormat="1" ht="17.399999999999999"/>
    <row r="970" s="4" customFormat="1" ht="17.399999999999999"/>
    <row r="971" s="4" customFormat="1" ht="17.399999999999999"/>
    <row r="972" s="4" customFormat="1" ht="17.399999999999999"/>
    <row r="973" s="4" customFormat="1" ht="17.399999999999999"/>
    <row r="974" s="4" customFormat="1" ht="17.399999999999999"/>
    <row r="975" s="4" customFormat="1" ht="17.399999999999999"/>
    <row r="976" s="4" customFormat="1" ht="17.399999999999999"/>
    <row r="977" s="4" customFormat="1" ht="17.399999999999999"/>
    <row r="978" s="4" customFormat="1" ht="17.399999999999999"/>
    <row r="979" s="4" customFormat="1" ht="17.399999999999999"/>
    <row r="980" s="4" customFormat="1" ht="17.399999999999999"/>
    <row r="981" s="4" customFormat="1" ht="17.399999999999999"/>
    <row r="982" s="4" customFormat="1" ht="17.399999999999999"/>
    <row r="983" s="4" customFormat="1" ht="17.399999999999999"/>
    <row r="984" s="4" customFormat="1" ht="17.399999999999999"/>
    <row r="985" s="4" customFormat="1" ht="17.399999999999999"/>
    <row r="986" s="4" customFormat="1" ht="17.399999999999999"/>
    <row r="987" s="4" customFormat="1" ht="17.399999999999999"/>
    <row r="988" s="4" customFormat="1" ht="17.399999999999999"/>
    <row r="989" s="4" customFormat="1" ht="17.399999999999999"/>
    <row r="990" s="4" customFormat="1" ht="17.399999999999999"/>
    <row r="991" s="4" customFormat="1" ht="17.399999999999999"/>
    <row r="992" s="4" customFormat="1" ht="17.399999999999999"/>
    <row r="993" s="4" customFormat="1" ht="17.399999999999999"/>
    <row r="994" s="4" customFormat="1" ht="17.399999999999999"/>
    <row r="995" s="4" customFormat="1" ht="17.399999999999999"/>
    <row r="996" s="4" customFormat="1" ht="17.399999999999999"/>
    <row r="997" s="4" customFormat="1" ht="17.399999999999999"/>
    <row r="998" s="4" customFormat="1" ht="17.399999999999999"/>
    <row r="999" s="4" customFormat="1" ht="17.399999999999999"/>
    <row r="1000" s="4" customFormat="1" ht="17.399999999999999"/>
    <row r="1001" s="4" customFormat="1" ht="17.399999999999999"/>
    <row r="1002" s="4" customFormat="1" ht="17.399999999999999"/>
    <row r="1003" s="4" customFormat="1" ht="17.399999999999999"/>
    <row r="1004" s="4" customFormat="1" ht="17.399999999999999"/>
    <row r="1005" s="4" customFormat="1" ht="17.399999999999999"/>
    <row r="1006" s="4" customFormat="1" ht="17.399999999999999"/>
    <row r="1007" s="4" customFormat="1" ht="17.399999999999999"/>
    <row r="1008" s="4" customFormat="1" ht="17.399999999999999"/>
    <row r="1009" s="4" customFormat="1" ht="17.399999999999999"/>
    <row r="1010" s="4" customFormat="1" ht="17.399999999999999"/>
    <row r="1011" s="4" customFormat="1" ht="17.399999999999999"/>
    <row r="1012" s="4" customFormat="1" ht="17.399999999999999"/>
    <row r="1013" s="4" customFormat="1" ht="17.399999999999999"/>
    <row r="1014" s="4" customFormat="1" ht="17.399999999999999"/>
    <row r="1015" s="4" customFormat="1" ht="17.399999999999999"/>
    <row r="1016" s="4" customFormat="1" ht="17.399999999999999"/>
    <row r="1017" s="4" customFormat="1" ht="17.399999999999999"/>
    <row r="1018" s="4" customFormat="1" ht="17.399999999999999"/>
    <row r="1019" s="4" customFormat="1" ht="17.399999999999999"/>
    <row r="1020" s="4" customFormat="1" ht="17.399999999999999"/>
    <row r="1021" s="4" customFormat="1" ht="17.399999999999999"/>
    <row r="1022" s="4" customFormat="1" ht="17.399999999999999"/>
    <row r="1023" s="4" customFormat="1" ht="17.399999999999999"/>
    <row r="1024" s="4" customFormat="1" ht="17.399999999999999"/>
    <row r="1025" s="4" customFormat="1" ht="17.399999999999999"/>
    <row r="1026" s="4" customFormat="1" ht="17.399999999999999"/>
    <row r="1027" s="4" customFormat="1" ht="17.399999999999999"/>
    <row r="1028" s="4" customFormat="1" ht="17.399999999999999"/>
    <row r="1029" s="4" customFormat="1" ht="17.399999999999999"/>
    <row r="1030" s="4" customFormat="1" ht="17.399999999999999"/>
    <row r="1031" s="4" customFormat="1" ht="17.399999999999999"/>
    <row r="1032" s="4" customFormat="1" ht="17.399999999999999"/>
    <row r="1033" s="4" customFormat="1" ht="17.399999999999999"/>
    <row r="1034" s="4" customFormat="1" ht="17.399999999999999"/>
    <row r="1035" s="4" customFormat="1" ht="17.399999999999999"/>
    <row r="1036" s="4" customFormat="1" ht="17.399999999999999"/>
    <row r="1037" s="4" customFormat="1" ht="17.399999999999999"/>
    <row r="1038" s="4" customFormat="1" ht="17.399999999999999"/>
    <row r="1039" s="4" customFormat="1" ht="17.399999999999999"/>
    <row r="1040" s="4" customFormat="1" ht="17.399999999999999"/>
    <row r="1041" s="4" customFormat="1" ht="17.399999999999999"/>
    <row r="1042" s="4" customFormat="1" ht="17.399999999999999"/>
    <row r="1043" s="4" customFormat="1" ht="17.399999999999999"/>
    <row r="1044" s="4" customFormat="1" ht="17.399999999999999"/>
    <row r="1045" s="4" customFormat="1" ht="17.399999999999999"/>
    <row r="1046" s="4" customFormat="1" ht="17.399999999999999"/>
    <row r="1047" s="4" customFormat="1" ht="17.399999999999999"/>
    <row r="1048" s="4" customFormat="1" ht="17.399999999999999"/>
    <row r="1049" s="4" customFormat="1" ht="17.399999999999999"/>
    <row r="1050" s="4" customFormat="1" ht="17.399999999999999"/>
    <row r="1051" s="4" customFormat="1" ht="17.399999999999999"/>
    <row r="1052" s="4" customFormat="1" ht="17.399999999999999"/>
    <row r="1053" s="4" customFormat="1" ht="17.399999999999999"/>
    <row r="1054" s="4" customFormat="1" ht="17.399999999999999"/>
    <row r="1055" s="4" customFormat="1" ht="17.399999999999999"/>
    <row r="1056" s="4" customFormat="1" ht="17.399999999999999"/>
    <row r="1057" s="4" customFormat="1" ht="17.399999999999999"/>
    <row r="1058" s="4" customFormat="1" ht="17.399999999999999"/>
    <row r="1059" s="4" customFormat="1" ht="17.399999999999999"/>
    <row r="1060" s="4" customFormat="1" ht="17.399999999999999"/>
    <row r="1061" s="4" customFormat="1" ht="17.399999999999999"/>
    <row r="1062" s="4" customFormat="1" ht="17.399999999999999"/>
    <row r="1063" s="4" customFormat="1" ht="17.399999999999999"/>
    <row r="1064" s="4" customFormat="1" ht="17.399999999999999"/>
    <row r="1065" s="4" customFormat="1" ht="17.399999999999999"/>
    <row r="1066" s="4" customFormat="1" ht="17.399999999999999"/>
    <row r="1067" s="4" customFormat="1" ht="17.399999999999999"/>
    <row r="1068" s="4" customFormat="1" ht="17.399999999999999"/>
    <row r="1069" s="4" customFormat="1" ht="17.399999999999999"/>
    <row r="1070" s="4" customFormat="1" ht="17.399999999999999"/>
    <row r="1071" s="4" customFormat="1" ht="17.399999999999999"/>
    <row r="1072" s="4" customFormat="1" ht="17.399999999999999"/>
    <row r="1073" s="4" customFormat="1" ht="17.399999999999999"/>
    <row r="1074" s="4" customFormat="1" ht="17.399999999999999"/>
    <row r="1075" s="4" customFormat="1" ht="17.399999999999999"/>
    <row r="1076" s="4" customFormat="1" ht="17.399999999999999"/>
    <row r="1077" s="4" customFormat="1" ht="17.399999999999999"/>
    <row r="1078" s="4" customFormat="1" ht="17.399999999999999"/>
    <row r="1079" s="4" customFormat="1" ht="17.399999999999999"/>
    <row r="1080" s="4" customFormat="1" ht="17.399999999999999"/>
    <row r="1081" s="4" customFormat="1" ht="17.399999999999999"/>
    <row r="1082" s="4" customFormat="1" ht="17.399999999999999"/>
    <row r="1083" s="4" customFormat="1" ht="17.399999999999999"/>
    <row r="1084" s="4" customFormat="1" ht="17.399999999999999"/>
    <row r="1085" s="4" customFormat="1" ht="17.399999999999999"/>
    <row r="1086" s="4" customFormat="1" ht="17.399999999999999"/>
    <row r="1087" s="4" customFormat="1" ht="17.399999999999999"/>
    <row r="1088" s="4" customFormat="1" ht="17.399999999999999"/>
    <row r="1089" s="4" customFormat="1" ht="17.399999999999999"/>
    <row r="1090" s="4" customFormat="1" ht="17.399999999999999"/>
    <row r="1091" s="4" customFormat="1" ht="17.399999999999999"/>
    <row r="1092" s="4" customFormat="1" ht="17.399999999999999"/>
    <row r="1093" s="4" customFormat="1" ht="17.399999999999999"/>
    <row r="1094" s="4" customFormat="1" ht="17.399999999999999"/>
    <row r="1095" s="4" customFormat="1" ht="17.399999999999999"/>
    <row r="1096" s="4" customFormat="1" ht="17.399999999999999"/>
    <row r="1097" s="4" customFormat="1" ht="17.399999999999999"/>
    <row r="1098" s="4" customFormat="1" ht="17.399999999999999"/>
    <row r="1099" s="4" customFormat="1" ht="17.399999999999999"/>
    <row r="1100" s="4" customFormat="1" ht="17.399999999999999"/>
    <row r="1101" s="4" customFormat="1" ht="17.399999999999999"/>
    <row r="1102" s="4" customFormat="1" ht="17.399999999999999"/>
    <row r="1103" s="4" customFormat="1" ht="17.399999999999999"/>
    <row r="1104" s="4" customFormat="1" ht="17.399999999999999"/>
    <row r="1105" s="4" customFormat="1" ht="17.399999999999999"/>
    <row r="1106" s="4" customFormat="1" ht="17.399999999999999"/>
    <row r="1107" s="4" customFormat="1" ht="17.399999999999999"/>
    <row r="1108" s="4" customFormat="1" ht="17.399999999999999"/>
    <row r="1109" s="4" customFormat="1" ht="17.399999999999999"/>
    <row r="1110" s="4" customFormat="1" ht="17.399999999999999"/>
    <row r="1111" s="4" customFormat="1" ht="17.399999999999999"/>
    <row r="1112" s="4" customFormat="1" ht="17.399999999999999"/>
    <row r="1113" s="4" customFormat="1" ht="17.399999999999999"/>
    <row r="1114" s="4" customFormat="1" ht="17.399999999999999"/>
    <row r="1115" s="4" customFormat="1" ht="17.399999999999999"/>
    <row r="1116" s="4" customFormat="1" ht="17.399999999999999"/>
    <row r="1117" s="4" customFormat="1" ht="17.399999999999999"/>
    <row r="1118" s="4" customFormat="1" ht="17.399999999999999"/>
    <row r="1119" s="4" customFormat="1" ht="17.399999999999999"/>
    <row r="1120" s="4" customFormat="1" ht="17.399999999999999"/>
    <row r="1121" s="4" customFormat="1" ht="17.399999999999999"/>
    <row r="1122" s="4" customFormat="1" ht="17.399999999999999"/>
    <row r="1123" s="4" customFormat="1" ht="17.399999999999999"/>
    <row r="1124" s="4" customFormat="1" ht="17.399999999999999"/>
    <row r="1125" s="4" customFormat="1" ht="17.399999999999999"/>
    <row r="1126" s="4" customFormat="1" ht="17.399999999999999"/>
    <row r="1127" s="4" customFormat="1" ht="17.399999999999999"/>
    <row r="1128" s="4" customFormat="1" ht="17.399999999999999"/>
    <row r="1129" s="4" customFormat="1" ht="17.399999999999999"/>
    <row r="1130" s="4" customFormat="1" ht="17.399999999999999"/>
    <row r="1131" s="4" customFormat="1" ht="17.399999999999999"/>
    <row r="1132" s="4" customFormat="1" ht="17.399999999999999"/>
    <row r="1133" s="4" customFormat="1" ht="17.399999999999999"/>
    <row r="1134" s="4" customFormat="1" ht="17.399999999999999"/>
    <row r="1135" s="4" customFormat="1" ht="17.399999999999999"/>
    <row r="1136" s="4" customFormat="1" ht="17.399999999999999"/>
    <row r="1137" s="4" customFormat="1" ht="17.399999999999999"/>
    <row r="1138" s="4" customFormat="1" ht="17.399999999999999"/>
    <row r="1139" s="4" customFormat="1" ht="17.399999999999999"/>
    <row r="1140" s="4" customFormat="1" ht="17.399999999999999"/>
    <row r="1141" s="4" customFormat="1" ht="17.399999999999999"/>
    <row r="1142" s="4" customFormat="1" ht="17.399999999999999"/>
    <row r="1143" s="4" customFormat="1" ht="17.399999999999999"/>
    <row r="1144" s="4" customFormat="1" ht="17.399999999999999"/>
    <row r="1145" s="4" customFormat="1" ht="17.399999999999999"/>
    <row r="1146" s="4" customFormat="1" ht="17.399999999999999"/>
    <row r="1147" s="4" customFormat="1" ht="17.399999999999999"/>
    <row r="1148" s="4" customFormat="1" ht="17.399999999999999"/>
    <row r="1149" s="4" customFormat="1" ht="17.399999999999999"/>
    <row r="1150" s="4" customFormat="1" ht="17.399999999999999"/>
    <row r="1151" s="4" customFormat="1" ht="17.399999999999999"/>
    <row r="1152" s="4" customFormat="1" ht="17.399999999999999"/>
    <row r="1153" s="4" customFormat="1" ht="17.399999999999999"/>
    <row r="1154" s="4" customFormat="1" ht="17.399999999999999"/>
    <row r="1155" s="4" customFormat="1" ht="17.399999999999999"/>
    <row r="1156" s="4" customFormat="1" ht="17.399999999999999"/>
    <row r="1157" s="4" customFormat="1" ht="17.399999999999999"/>
    <row r="1158" s="4" customFormat="1" ht="17.399999999999999"/>
    <row r="1159" s="4" customFormat="1" ht="17.399999999999999"/>
    <row r="1160" s="4" customFormat="1" ht="17.399999999999999"/>
    <row r="1161" s="4" customFormat="1" ht="17.399999999999999"/>
    <row r="1162" s="4" customFormat="1" ht="17.399999999999999"/>
    <row r="1163" s="4" customFormat="1" ht="17.399999999999999"/>
    <row r="1164" s="4" customFormat="1" ht="17.399999999999999"/>
    <row r="1165" s="4" customFormat="1" ht="17.399999999999999"/>
    <row r="1166" s="4" customFormat="1" ht="17.399999999999999"/>
    <row r="1167" s="4" customFormat="1" ht="17.399999999999999"/>
    <row r="1168" s="4" customFormat="1" ht="17.399999999999999"/>
    <row r="1169" s="4" customFormat="1" ht="17.399999999999999"/>
    <row r="1170" s="4" customFormat="1" ht="17.399999999999999"/>
    <row r="1171" s="4" customFormat="1" ht="17.399999999999999"/>
    <row r="1172" s="4" customFormat="1" ht="17.399999999999999"/>
    <row r="1173" s="4" customFormat="1" ht="17.399999999999999"/>
    <row r="1174" s="4" customFormat="1" ht="17.399999999999999"/>
    <row r="1175" s="4" customFormat="1" ht="17.399999999999999"/>
    <row r="1176" s="4" customFormat="1" ht="17.399999999999999"/>
    <row r="1177" s="4" customFormat="1" ht="17.399999999999999"/>
    <row r="1178" s="4" customFormat="1" ht="17.399999999999999"/>
    <row r="1179" s="4" customFormat="1" ht="17.399999999999999"/>
    <row r="1180" s="4" customFormat="1" ht="17.399999999999999"/>
    <row r="1181" s="4" customFormat="1" ht="17.399999999999999"/>
    <row r="1182" s="4" customFormat="1" ht="17.399999999999999"/>
    <row r="1183" s="4" customFormat="1" ht="17.399999999999999"/>
    <row r="1184" s="4" customFormat="1" ht="17.399999999999999"/>
    <row r="1185" s="4" customFormat="1" ht="17.399999999999999"/>
    <row r="1186" s="4" customFormat="1" ht="17.399999999999999"/>
    <row r="1187" s="4" customFormat="1" ht="17.399999999999999"/>
    <row r="1188" s="4" customFormat="1" ht="17.399999999999999"/>
    <row r="1189" s="4" customFormat="1" ht="17.399999999999999"/>
    <row r="1190" s="4" customFormat="1" ht="17.399999999999999"/>
    <row r="1191" s="4" customFormat="1" ht="17.399999999999999"/>
    <row r="1192" s="4" customFormat="1" ht="17.399999999999999"/>
    <row r="1193" s="4" customFormat="1" ht="17.399999999999999"/>
    <row r="1194" s="4" customFormat="1" ht="17.399999999999999"/>
    <row r="1195" s="4" customFormat="1" ht="17.399999999999999"/>
    <row r="1196" s="4" customFormat="1" ht="17.399999999999999"/>
    <row r="1197" s="4" customFormat="1" ht="17.399999999999999"/>
    <row r="1198" s="4" customFormat="1" ht="17.399999999999999"/>
    <row r="1199" s="4" customFormat="1" ht="17.399999999999999"/>
    <row r="1200" s="4" customFormat="1" ht="17.399999999999999"/>
    <row r="1201" s="4" customFormat="1" ht="17.399999999999999"/>
    <row r="1202" s="4" customFormat="1" ht="17.399999999999999"/>
    <row r="1203" s="4" customFormat="1" ht="17.399999999999999"/>
    <row r="1204" s="4" customFormat="1" ht="17.399999999999999"/>
    <row r="1205" s="4" customFormat="1" ht="17.399999999999999"/>
    <row r="1206" s="4" customFormat="1" ht="17.399999999999999"/>
    <row r="1207" s="4" customFormat="1" ht="17.399999999999999"/>
    <row r="1208" s="4" customFormat="1" ht="17.399999999999999"/>
    <row r="1209" s="4" customFormat="1" ht="17.399999999999999"/>
    <row r="1210" s="4" customFormat="1" ht="17.399999999999999"/>
    <row r="1211" s="4" customFormat="1" ht="17.399999999999999"/>
    <row r="1212" s="4" customFormat="1" ht="17.399999999999999"/>
    <row r="1213" s="4" customFormat="1" ht="17.399999999999999"/>
    <row r="1214" s="4" customFormat="1" ht="17.399999999999999"/>
    <row r="1215" s="4" customFormat="1" ht="17.399999999999999"/>
    <row r="1216" s="4" customFormat="1" ht="17.399999999999999"/>
    <row r="1217" s="4" customFormat="1" ht="17.399999999999999"/>
    <row r="1218" s="4" customFormat="1" ht="17.399999999999999"/>
    <row r="1219" s="4" customFormat="1" ht="17.399999999999999"/>
    <row r="1220" s="4" customFormat="1" ht="17.399999999999999"/>
    <row r="1221" s="4" customFormat="1" ht="17.399999999999999"/>
    <row r="1222" s="4" customFormat="1" ht="17.399999999999999"/>
    <row r="1223" s="4" customFormat="1" ht="17.399999999999999"/>
    <row r="1224" s="4" customFormat="1" ht="17.399999999999999"/>
    <row r="1225" s="4" customFormat="1" ht="17.399999999999999"/>
    <row r="1226" s="4" customFormat="1" ht="17.399999999999999"/>
    <row r="1227" s="4" customFormat="1" ht="17.399999999999999"/>
    <row r="1228" s="4" customFormat="1" ht="17.399999999999999"/>
    <row r="1229" s="4" customFormat="1" ht="17.399999999999999"/>
    <row r="1230" s="4" customFormat="1" ht="17.399999999999999"/>
    <row r="1231" s="4" customFormat="1" ht="17.399999999999999"/>
    <row r="1232" s="4" customFormat="1" ht="17.399999999999999"/>
    <row r="1233" s="4" customFormat="1" ht="17.399999999999999"/>
    <row r="1234" s="4" customFormat="1" ht="17.399999999999999"/>
    <row r="1235" s="4" customFormat="1" ht="17.399999999999999"/>
    <row r="1236" s="4" customFormat="1" ht="17.399999999999999"/>
    <row r="1237" s="4" customFormat="1" ht="17.399999999999999"/>
    <row r="1238" s="4" customFormat="1" ht="17.399999999999999"/>
    <row r="1239" s="4" customFormat="1" ht="17.399999999999999"/>
    <row r="1240" s="4" customFormat="1" ht="17.399999999999999"/>
    <row r="1241" s="4" customFormat="1" ht="17.399999999999999"/>
    <row r="1242" s="4" customFormat="1" ht="17.399999999999999"/>
    <row r="1243" s="4" customFormat="1" ht="17.399999999999999"/>
    <row r="1244" s="4" customFormat="1" ht="17.399999999999999"/>
    <row r="1245" s="4" customFormat="1" ht="17.399999999999999"/>
    <row r="1246" s="4" customFormat="1" ht="17.399999999999999"/>
    <row r="1247" s="4" customFormat="1" ht="17.399999999999999"/>
    <row r="1248" s="4" customFormat="1" ht="17.399999999999999"/>
    <row r="1249" s="4" customFormat="1" ht="17.399999999999999"/>
    <row r="1250" s="4" customFormat="1" ht="17.399999999999999"/>
    <row r="1251" s="4" customFormat="1" ht="17.399999999999999"/>
    <row r="1252" s="4" customFormat="1" ht="17.399999999999999"/>
    <row r="1253" s="4" customFormat="1" ht="17.399999999999999"/>
    <row r="1254" s="4" customFormat="1" ht="17.399999999999999"/>
    <row r="1255" s="4" customFormat="1" ht="17.399999999999999"/>
    <row r="1256" s="4" customFormat="1" ht="17.399999999999999"/>
    <row r="1257" s="4" customFormat="1" ht="17.399999999999999"/>
    <row r="1258" s="4" customFormat="1" ht="17.399999999999999"/>
    <row r="1259" s="4" customFormat="1" ht="17.399999999999999"/>
    <row r="1260" s="4" customFormat="1" ht="17.399999999999999"/>
    <row r="1261" s="4" customFormat="1" ht="17.399999999999999"/>
    <row r="1262" s="4" customFormat="1" ht="17.399999999999999"/>
    <row r="1263" s="4" customFormat="1" ht="17.399999999999999"/>
    <row r="1264" s="4" customFormat="1" ht="17.399999999999999"/>
    <row r="1265" s="4" customFormat="1" ht="17.399999999999999"/>
    <row r="1266" s="4" customFormat="1" ht="17.399999999999999"/>
    <row r="1267" s="4" customFormat="1" ht="17.399999999999999"/>
    <row r="1268" s="4" customFormat="1" ht="17.399999999999999"/>
    <row r="1269" s="4" customFormat="1" ht="17.399999999999999"/>
    <row r="1270" s="4" customFormat="1" ht="17.399999999999999"/>
    <row r="1271" s="4" customFormat="1" ht="17.399999999999999"/>
    <row r="1272" s="4" customFormat="1" ht="17.399999999999999"/>
    <row r="1273" s="4" customFormat="1" ht="17.399999999999999"/>
    <row r="1274" s="4" customFormat="1" ht="17.399999999999999"/>
    <row r="1275" s="4" customFormat="1" ht="17.399999999999999"/>
    <row r="1276" s="4" customFormat="1" ht="17.399999999999999"/>
    <row r="1277" s="4" customFormat="1" ht="17.399999999999999"/>
    <row r="1278" s="4" customFormat="1" ht="17.399999999999999"/>
    <row r="1279" s="4" customFormat="1" ht="17.399999999999999"/>
    <row r="1280" s="4" customFormat="1" ht="17.399999999999999"/>
    <row r="1281" s="4" customFormat="1" ht="17.399999999999999"/>
    <row r="1282" s="4" customFormat="1" ht="17.399999999999999"/>
    <row r="1283" s="4" customFormat="1" ht="17.399999999999999"/>
    <row r="1284" s="4" customFormat="1" ht="17.399999999999999"/>
    <row r="1285" s="4" customFormat="1" ht="17.399999999999999"/>
    <row r="1286" s="4" customFormat="1" ht="17.399999999999999"/>
    <row r="1287" s="4" customFormat="1" ht="17.399999999999999"/>
    <row r="1288" s="4" customFormat="1" ht="17.399999999999999"/>
    <row r="1289" s="4" customFormat="1" ht="17.399999999999999"/>
    <row r="1290" s="4" customFormat="1" ht="17.399999999999999"/>
    <row r="1291" s="4" customFormat="1" ht="17.399999999999999"/>
    <row r="1292" s="4" customFormat="1" ht="17.399999999999999"/>
    <row r="1293" s="4" customFormat="1" ht="17.399999999999999"/>
    <row r="1294" s="4" customFormat="1" ht="17.399999999999999"/>
    <row r="1295" s="4" customFormat="1" ht="17.399999999999999"/>
    <row r="1296" s="4" customFormat="1" ht="17.399999999999999"/>
    <row r="1297" s="4" customFormat="1" ht="17.399999999999999"/>
    <row r="1298" s="4" customFormat="1" ht="17.399999999999999"/>
    <row r="1299" s="4" customFormat="1" ht="17.399999999999999"/>
    <row r="1300" s="4" customFormat="1" ht="17.399999999999999"/>
    <row r="1301" s="4" customFormat="1" ht="17.399999999999999"/>
    <row r="1302" s="4" customFormat="1" ht="17.399999999999999"/>
    <row r="1303" s="4" customFormat="1" ht="17.399999999999999"/>
    <row r="1304" s="4" customFormat="1" ht="17.399999999999999"/>
    <row r="1305" s="4" customFormat="1" ht="17.399999999999999"/>
    <row r="1306" s="4" customFormat="1" ht="17.399999999999999"/>
    <row r="1307" s="4" customFormat="1" ht="17.399999999999999"/>
    <row r="1308" s="4" customFormat="1" ht="17.399999999999999"/>
    <row r="1309" s="4" customFormat="1" ht="17.399999999999999"/>
    <row r="1310" s="4" customFormat="1" ht="17.399999999999999"/>
    <row r="1311" s="4" customFormat="1" ht="17.399999999999999"/>
    <row r="1312" s="4" customFormat="1" ht="17.399999999999999"/>
    <row r="1313" s="4" customFormat="1" ht="17.399999999999999"/>
    <row r="1314" s="4" customFormat="1" ht="17.399999999999999"/>
    <row r="1315" s="4" customFormat="1" ht="17.399999999999999"/>
    <row r="1316" s="4" customFormat="1" ht="17.399999999999999"/>
    <row r="1317" s="4" customFormat="1" ht="17.399999999999999"/>
    <row r="1318" s="4" customFormat="1" ht="17.399999999999999"/>
    <row r="1319" s="4" customFormat="1" ht="17.399999999999999"/>
    <row r="1320" s="4" customFormat="1" ht="17.399999999999999"/>
    <row r="1321" s="4" customFormat="1" ht="17.399999999999999"/>
    <row r="1322" s="4" customFormat="1" ht="17.399999999999999"/>
    <row r="1323" s="4" customFormat="1" ht="17.399999999999999"/>
    <row r="1324" s="4" customFormat="1" ht="17.399999999999999"/>
    <row r="1325" s="4" customFormat="1" ht="17.399999999999999"/>
    <row r="1326" s="4" customFormat="1" ht="17.399999999999999"/>
    <row r="1327" s="4" customFormat="1" ht="17.399999999999999"/>
    <row r="1328" s="4" customFormat="1" ht="17.399999999999999"/>
    <row r="1329" s="4" customFormat="1" ht="17.399999999999999"/>
    <row r="1330" s="4" customFormat="1" ht="17.399999999999999"/>
    <row r="1331" s="4" customFormat="1" ht="17.399999999999999"/>
    <row r="1332" s="4" customFormat="1" ht="17.399999999999999"/>
    <row r="1333" s="4" customFormat="1" ht="17.399999999999999"/>
    <row r="1334" s="4" customFormat="1" ht="17.399999999999999"/>
    <row r="1335" s="4" customFormat="1" ht="17.399999999999999"/>
    <row r="1336" s="4" customFormat="1" ht="17.399999999999999"/>
    <row r="1337" s="4" customFormat="1" ht="17.399999999999999"/>
    <row r="1338" s="4" customFormat="1" ht="17.399999999999999"/>
    <row r="1339" s="4" customFormat="1" ht="17.399999999999999"/>
    <row r="1340" s="4" customFormat="1" ht="17.399999999999999"/>
    <row r="1341" s="4" customFormat="1" ht="17.399999999999999"/>
    <row r="1342" s="4" customFormat="1" ht="17.399999999999999"/>
    <row r="1343" s="4" customFormat="1" ht="17.399999999999999"/>
    <row r="1344" s="4" customFormat="1" ht="17.399999999999999"/>
    <row r="1345" s="4" customFormat="1" ht="17.399999999999999"/>
    <row r="1346" s="4" customFormat="1" ht="17.399999999999999"/>
    <row r="1347" s="4" customFormat="1" ht="17.399999999999999"/>
    <row r="1348" s="4" customFormat="1" ht="17.399999999999999"/>
    <row r="1349" s="4" customFormat="1" ht="17.399999999999999"/>
    <row r="1350" s="4" customFormat="1" ht="17.399999999999999"/>
    <row r="1351" s="4" customFormat="1" ht="17.399999999999999"/>
    <row r="1352" s="4" customFormat="1" ht="17.399999999999999"/>
    <row r="1353" s="4" customFormat="1" ht="17.399999999999999"/>
    <row r="1354" s="4" customFormat="1" ht="17.399999999999999"/>
    <row r="1355" s="4" customFormat="1" ht="17.399999999999999"/>
    <row r="1356" s="4" customFormat="1" ht="17.399999999999999"/>
    <row r="1357" s="4" customFormat="1" ht="17.399999999999999"/>
    <row r="1358" s="4" customFormat="1" ht="17.399999999999999"/>
    <row r="1359" s="4" customFormat="1" ht="17.399999999999999"/>
    <row r="1360" s="4" customFormat="1" ht="17.399999999999999"/>
    <row r="1361" s="4" customFormat="1" ht="17.399999999999999"/>
    <row r="1362" s="4" customFormat="1" ht="17.399999999999999"/>
    <row r="1363" s="4" customFormat="1" ht="17.399999999999999"/>
    <row r="1364" s="4" customFormat="1" ht="17.399999999999999"/>
  </sheetData>
  <phoneticPr fontId="5"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FF1990-68BA-48F9-B831-DD873E8ADE42}">
  <dimension ref="C2:V236"/>
  <sheetViews>
    <sheetView workbookViewId="0">
      <selection activeCell="E259" sqref="E259"/>
    </sheetView>
  </sheetViews>
  <sheetFormatPr defaultRowHeight="17.399999999999999"/>
  <cols>
    <col min="1" max="1" width="3.09765625" customWidth="1"/>
    <col min="2" max="2" width="3.19921875" customWidth="1"/>
    <col min="3" max="3" width="9.69921875" customWidth="1"/>
  </cols>
  <sheetData>
    <row r="2" spans="3:9" s="20" customFormat="1">
      <c r="C2" s="21" t="s">
        <v>768</v>
      </c>
    </row>
    <row r="4" spans="3:9">
      <c r="C4" t="s">
        <v>764</v>
      </c>
    </row>
    <row r="5" spans="3:9">
      <c r="C5" t="s">
        <v>763</v>
      </c>
    </row>
    <row r="6" spans="3:9">
      <c r="C6" s="1" t="s">
        <v>762</v>
      </c>
    </row>
    <row r="7" spans="3:9">
      <c r="C7" t="s">
        <v>810</v>
      </c>
    </row>
    <row r="9" spans="3:9">
      <c r="C9" t="s">
        <v>761</v>
      </c>
    </row>
    <row r="11" spans="3:9">
      <c r="C11" t="s">
        <v>760</v>
      </c>
    </row>
    <row r="13" spans="3:9">
      <c r="C13" t="s">
        <v>759</v>
      </c>
    </row>
    <row r="14" spans="3:9">
      <c r="C14" s="27"/>
      <c r="D14" s="300" t="s">
        <v>758</v>
      </c>
      <c r="E14" s="300"/>
      <c r="F14" s="300" t="s">
        <v>757</v>
      </c>
      <c r="G14" s="300"/>
      <c r="H14" s="300" t="s">
        <v>756</v>
      </c>
      <c r="I14" s="300"/>
    </row>
    <row r="15" spans="3:9">
      <c r="C15" s="30" t="s">
        <v>755</v>
      </c>
      <c r="D15" s="297">
        <v>24000000</v>
      </c>
      <c r="E15" s="297"/>
      <c r="F15" s="297">
        <v>20000000</v>
      </c>
      <c r="G15" s="297"/>
      <c r="H15" s="297">
        <v>4000000</v>
      </c>
      <c r="I15" s="297"/>
    </row>
    <row r="16" spans="3:9">
      <c r="C16" s="30" t="s">
        <v>754</v>
      </c>
      <c r="D16" s="297">
        <v>36000000</v>
      </c>
      <c r="E16" s="297"/>
      <c r="F16" s="297">
        <v>30000000</v>
      </c>
      <c r="G16" s="297"/>
      <c r="H16" s="297">
        <v>6000000</v>
      </c>
      <c r="I16" s="297"/>
    </row>
    <row r="17" spans="3:9">
      <c r="C17" s="30" t="s">
        <v>753</v>
      </c>
      <c r="D17" s="297">
        <v>60000000</v>
      </c>
      <c r="E17" s="297"/>
      <c r="F17" s="297">
        <v>70000000</v>
      </c>
      <c r="G17" s="297"/>
      <c r="H17" s="297">
        <v>-10000000</v>
      </c>
      <c r="I17" s="297"/>
    </row>
    <row r="18" spans="3:9">
      <c r="C18" s="30" t="s">
        <v>614</v>
      </c>
      <c r="D18" s="297">
        <v>120000000</v>
      </c>
      <c r="E18" s="297"/>
      <c r="F18" s="297">
        <v>120000000</v>
      </c>
      <c r="G18" s="297"/>
      <c r="H18" s="297" t="s">
        <v>612</v>
      </c>
      <c r="I18" s="297"/>
    </row>
    <row r="20" spans="3:9">
      <c r="C20" t="s">
        <v>752</v>
      </c>
    </row>
    <row r="21" spans="3:9">
      <c r="C21" t="s">
        <v>751</v>
      </c>
    </row>
    <row r="22" spans="3:9">
      <c r="C22" t="s">
        <v>750</v>
      </c>
    </row>
    <row r="24" spans="3:9">
      <c r="C24" t="s">
        <v>749</v>
      </c>
    </row>
    <row r="25" spans="3:9">
      <c r="C25" s="27"/>
      <c r="D25" s="27">
        <v>2010</v>
      </c>
      <c r="E25" s="27">
        <v>2011</v>
      </c>
      <c r="F25" s="27">
        <v>2012</v>
      </c>
      <c r="G25" s="27">
        <v>2013</v>
      </c>
      <c r="H25" s="27">
        <v>2014</v>
      </c>
      <c r="I25" s="27" t="s">
        <v>748</v>
      </c>
    </row>
    <row r="26" spans="3:9">
      <c r="C26" s="30" t="s">
        <v>747</v>
      </c>
      <c r="D26" s="24">
        <v>129895</v>
      </c>
      <c r="E26" s="24">
        <v>139033</v>
      </c>
      <c r="F26" s="24">
        <v>140578</v>
      </c>
      <c r="G26" s="24">
        <v>153053</v>
      </c>
      <c r="H26" s="24">
        <v>167863</v>
      </c>
      <c r="I26" s="24">
        <v>44861</v>
      </c>
    </row>
    <row r="27" spans="3:9">
      <c r="C27" s="30" t="s">
        <v>746</v>
      </c>
      <c r="D27" s="24">
        <v>11986</v>
      </c>
      <c r="E27" s="24">
        <v>10887</v>
      </c>
      <c r="F27" s="24">
        <v>4863</v>
      </c>
      <c r="G27" s="24">
        <v>4409</v>
      </c>
      <c r="H27" s="24">
        <v>4711</v>
      </c>
      <c r="I27" s="24">
        <v>-433</v>
      </c>
    </row>
    <row r="28" spans="3:9">
      <c r="C28" s="30" t="s">
        <v>745</v>
      </c>
      <c r="D28" s="24">
        <v>1455</v>
      </c>
      <c r="E28" s="24">
        <v>1191</v>
      </c>
      <c r="F28" s="24">
        <v>1550</v>
      </c>
      <c r="G28" s="24">
        <v>1533</v>
      </c>
      <c r="H28" s="24">
        <v>1403</v>
      </c>
      <c r="I28" s="24">
        <v>225</v>
      </c>
    </row>
    <row r="29" spans="3:9">
      <c r="C29" s="30" t="s">
        <v>731</v>
      </c>
      <c r="D29" s="24">
        <v>7760</v>
      </c>
      <c r="E29" s="24">
        <v>6483</v>
      </c>
      <c r="F29" s="24">
        <v>1759</v>
      </c>
      <c r="G29" s="24">
        <v>2419</v>
      </c>
      <c r="H29" s="24">
        <v>330</v>
      </c>
      <c r="I29" s="24">
        <v>-1724</v>
      </c>
    </row>
    <row r="30" spans="3:9">
      <c r="C30" s="30" t="s">
        <v>744</v>
      </c>
      <c r="D30" s="26">
        <v>9.1999999999999998E-2</v>
      </c>
      <c r="E30" s="26">
        <f>E27/E26</f>
        <v>7.8305150575762594E-2</v>
      </c>
      <c r="F30" s="26">
        <f>F27/F26</f>
        <v>3.4592895047589237E-2</v>
      </c>
      <c r="G30" s="26">
        <f>G27/G26</f>
        <v>2.8807014563582551E-2</v>
      </c>
      <c r="H30" s="26">
        <f>H27/H26</f>
        <v>2.8064552641141882E-2</v>
      </c>
      <c r="I30" s="26">
        <f>I27/I26</f>
        <v>-9.6520362898731629E-3</v>
      </c>
    </row>
    <row r="31" spans="3:9">
      <c r="C31" t="s">
        <v>743</v>
      </c>
    </row>
    <row r="32" spans="3:9">
      <c r="C32" t="s">
        <v>742</v>
      </c>
    </row>
    <row r="34" spans="3:11">
      <c r="C34" t="s">
        <v>741</v>
      </c>
    </row>
    <row r="35" spans="3:11">
      <c r="C35" t="s">
        <v>740</v>
      </c>
    </row>
    <row r="36" spans="3:11">
      <c r="C36" t="s">
        <v>739</v>
      </c>
    </row>
    <row r="38" spans="3:11">
      <c r="C38" t="s">
        <v>738</v>
      </c>
    </row>
    <row r="39" spans="3:11">
      <c r="C39" t="s">
        <v>737</v>
      </c>
    </row>
    <row r="40" spans="3:11">
      <c r="C40" t="s">
        <v>736</v>
      </c>
    </row>
    <row r="42" spans="3:11">
      <c r="C42" t="s">
        <v>735</v>
      </c>
    </row>
    <row r="44" spans="3:11">
      <c r="C44" t="s">
        <v>734</v>
      </c>
    </row>
    <row r="45" spans="3:11">
      <c r="C45" s="300"/>
      <c r="D45" s="300"/>
      <c r="E45" s="300"/>
      <c r="F45" s="27">
        <v>2010</v>
      </c>
      <c r="G45" s="27">
        <v>2011</v>
      </c>
      <c r="H45" s="27">
        <v>2012</v>
      </c>
      <c r="I45" s="27">
        <v>2013</v>
      </c>
      <c r="J45" s="27">
        <v>2014</v>
      </c>
      <c r="K45" s="27" t="s">
        <v>733</v>
      </c>
    </row>
    <row r="46" spans="3:11">
      <c r="C46" s="301" t="s">
        <v>732</v>
      </c>
      <c r="D46" s="301"/>
      <c r="E46" s="301"/>
      <c r="F46" s="24">
        <v>-2098</v>
      </c>
      <c r="G46" s="24">
        <v>23</v>
      </c>
      <c r="H46" s="24">
        <v>-9961</v>
      </c>
      <c r="I46" s="24">
        <v>-11979</v>
      </c>
      <c r="J46" s="24">
        <v>-5602</v>
      </c>
      <c r="K46" s="24">
        <v>-7879</v>
      </c>
    </row>
    <row r="47" spans="3:11">
      <c r="C47" s="301" t="s">
        <v>731</v>
      </c>
      <c r="D47" s="301"/>
      <c r="E47" s="301"/>
      <c r="F47" s="24">
        <v>7760</v>
      </c>
      <c r="G47" s="24">
        <v>6483</v>
      </c>
      <c r="H47" s="24">
        <v>1759</v>
      </c>
      <c r="I47" s="24">
        <v>2419</v>
      </c>
      <c r="J47" s="24">
        <v>330</v>
      </c>
      <c r="K47" s="24">
        <v>-1724</v>
      </c>
    </row>
    <row r="48" spans="3:11">
      <c r="C48" s="301" t="s">
        <v>730</v>
      </c>
      <c r="D48" s="301"/>
      <c r="E48" s="301"/>
      <c r="F48" s="24">
        <v>-4519</v>
      </c>
      <c r="G48" s="24">
        <v>-6118</v>
      </c>
      <c r="H48" s="24">
        <v>-4134</v>
      </c>
      <c r="I48" s="24">
        <v>-1570</v>
      </c>
      <c r="J48" s="24">
        <v>-1992</v>
      </c>
      <c r="K48" s="24">
        <v>-569</v>
      </c>
    </row>
    <row r="49" spans="3:11">
      <c r="C49" s="301" t="s">
        <v>729</v>
      </c>
      <c r="D49" s="301"/>
      <c r="E49" s="301"/>
      <c r="F49" s="24">
        <v>3567</v>
      </c>
      <c r="G49" s="24">
        <v>5375</v>
      </c>
      <c r="H49" s="24">
        <v>11358</v>
      </c>
      <c r="I49" s="24">
        <v>14625</v>
      </c>
      <c r="J49" s="24">
        <v>5207</v>
      </c>
      <c r="K49" s="24">
        <v>8309</v>
      </c>
    </row>
    <row r="51" spans="3:11">
      <c r="C51" t="s">
        <v>728</v>
      </c>
    </row>
    <row r="52" spans="3:11">
      <c r="C52" t="s">
        <v>727</v>
      </c>
    </row>
    <row r="54" spans="3:11">
      <c r="C54" t="s">
        <v>726</v>
      </c>
    </row>
    <row r="55" spans="3:11">
      <c r="C55" t="s">
        <v>725</v>
      </c>
    </row>
    <row r="56" spans="3:11">
      <c r="C56" t="s">
        <v>724</v>
      </c>
    </row>
    <row r="58" spans="3:11">
      <c r="C58" t="s">
        <v>723</v>
      </c>
    </row>
    <row r="59" spans="3:11">
      <c r="C59" t="s">
        <v>722</v>
      </c>
    </row>
    <row r="61" spans="3:11" s="17" customFormat="1">
      <c r="C61" s="18" t="s">
        <v>769</v>
      </c>
    </row>
    <row r="63" spans="3:11">
      <c r="C63" s="1" t="s">
        <v>721</v>
      </c>
    </row>
    <row r="64" spans="3:11">
      <c r="C64" t="s">
        <v>720</v>
      </c>
    </row>
    <row r="65" spans="3:8">
      <c r="C65" t="s">
        <v>719</v>
      </c>
    </row>
    <row r="66" spans="3:8">
      <c r="C66" t="s">
        <v>718</v>
      </c>
    </row>
    <row r="67" spans="3:8">
      <c r="C67" t="s">
        <v>717</v>
      </c>
    </row>
    <row r="69" spans="3:8">
      <c r="C69" t="s">
        <v>716</v>
      </c>
    </row>
    <row r="71" spans="3:8">
      <c r="C71" t="s">
        <v>715</v>
      </c>
    </row>
    <row r="72" spans="3:8">
      <c r="C72" t="s">
        <v>714</v>
      </c>
    </row>
    <row r="74" spans="3:8">
      <c r="C74" t="s">
        <v>649</v>
      </c>
    </row>
    <row r="75" spans="3:8">
      <c r="C75" s="302"/>
      <c r="D75" s="302"/>
      <c r="E75" s="302"/>
      <c r="F75" s="32">
        <v>2016</v>
      </c>
      <c r="G75" s="32">
        <v>2017</v>
      </c>
      <c r="H75" s="32">
        <v>2018</v>
      </c>
    </row>
    <row r="76" spans="3:8">
      <c r="C76" s="301" t="s">
        <v>648</v>
      </c>
      <c r="D76" s="301"/>
      <c r="E76" s="301"/>
      <c r="F76" s="24" t="s">
        <v>647</v>
      </c>
      <c r="G76" s="24" t="s">
        <v>645</v>
      </c>
      <c r="H76" s="24" t="s">
        <v>643</v>
      </c>
    </row>
    <row r="77" spans="3:8">
      <c r="C77" s="301" t="s">
        <v>644</v>
      </c>
      <c r="D77" s="301"/>
      <c r="E77" s="301"/>
      <c r="F77" s="24" t="s">
        <v>642</v>
      </c>
      <c r="G77" s="24" t="s">
        <v>643</v>
      </c>
      <c r="H77" s="24" t="s">
        <v>612</v>
      </c>
    </row>
    <row r="78" spans="3:8">
      <c r="C78" s="301" t="s">
        <v>641</v>
      </c>
      <c r="D78" s="301"/>
      <c r="E78" s="301"/>
      <c r="F78" s="24" t="s">
        <v>640</v>
      </c>
      <c r="G78" s="24" t="s">
        <v>639</v>
      </c>
      <c r="H78" s="24" t="s">
        <v>639</v>
      </c>
    </row>
    <row r="79" spans="3:8">
      <c r="C79" s="301" t="s">
        <v>638</v>
      </c>
      <c r="D79" s="301"/>
      <c r="E79" s="301"/>
      <c r="F79" s="25">
        <v>0.2</v>
      </c>
      <c r="G79" s="25">
        <v>0.3</v>
      </c>
      <c r="H79" s="25">
        <v>0.5</v>
      </c>
    </row>
    <row r="81" spans="3:3">
      <c r="C81" t="s">
        <v>713</v>
      </c>
    </row>
    <row r="82" spans="3:3">
      <c r="C82" t="s">
        <v>712</v>
      </c>
    </row>
    <row r="84" spans="3:3">
      <c r="C84" t="s">
        <v>711</v>
      </c>
    </row>
    <row r="85" spans="3:3">
      <c r="C85" t="s">
        <v>710</v>
      </c>
    </row>
    <row r="86" spans="3:3">
      <c r="C86" t="s">
        <v>709</v>
      </c>
    </row>
    <row r="88" spans="3:3">
      <c r="C88" t="s">
        <v>708</v>
      </c>
    </row>
    <row r="89" spans="3:3">
      <c r="C89" t="s">
        <v>707</v>
      </c>
    </row>
    <row r="91" spans="3:3">
      <c r="C91" t="s">
        <v>706</v>
      </c>
    </row>
    <row r="92" spans="3:3">
      <c r="C92" t="s">
        <v>705</v>
      </c>
    </row>
    <row r="93" spans="3:3">
      <c r="C93" t="s">
        <v>704</v>
      </c>
    </row>
    <row r="95" spans="3:3">
      <c r="C95" t="s">
        <v>703</v>
      </c>
    </row>
    <row r="96" spans="3:3">
      <c r="C96" t="s">
        <v>702</v>
      </c>
    </row>
    <row r="97" spans="3:11">
      <c r="C97" t="s">
        <v>701</v>
      </c>
    </row>
    <row r="98" spans="3:11">
      <c r="C98" t="s">
        <v>700</v>
      </c>
    </row>
    <row r="100" spans="3:11">
      <c r="C100" t="s">
        <v>699</v>
      </c>
    </row>
    <row r="102" spans="3:11">
      <c r="C102" t="s">
        <v>636</v>
      </c>
    </row>
    <row r="103" spans="3:11">
      <c r="C103" s="27"/>
      <c r="D103" s="300" t="s">
        <v>635</v>
      </c>
      <c r="E103" s="300"/>
      <c r="F103" s="300"/>
      <c r="G103" s="300" t="s">
        <v>634</v>
      </c>
      <c r="H103" s="300"/>
      <c r="I103" s="300"/>
      <c r="J103" s="300" t="s">
        <v>633</v>
      </c>
      <c r="K103" s="300"/>
    </row>
    <row r="104" spans="3:11">
      <c r="C104" s="30" t="s">
        <v>630</v>
      </c>
      <c r="D104" s="297" t="s">
        <v>629</v>
      </c>
      <c r="E104" s="297"/>
      <c r="F104" s="297"/>
      <c r="G104" s="297" t="s">
        <v>628</v>
      </c>
      <c r="H104" s="297"/>
      <c r="I104" s="297"/>
      <c r="J104" s="297" t="s">
        <v>627</v>
      </c>
      <c r="K104" s="297"/>
    </row>
    <row r="105" spans="3:11">
      <c r="C105" s="30" t="s">
        <v>624</v>
      </c>
      <c r="D105" s="297" t="s">
        <v>623</v>
      </c>
      <c r="E105" s="297"/>
      <c r="F105" s="297"/>
      <c r="G105" s="297" t="s">
        <v>622</v>
      </c>
      <c r="H105" s="297"/>
      <c r="I105" s="297"/>
      <c r="J105" s="297" t="s">
        <v>621</v>
      </c>
      <c r="K105" s="297"/>
    </row>
    <row r="106" spans="3:11">
      <c r="C106" s="30" t="s">
        <v>618</v>
      </c>
      <c r="D106" s="297" t="s">
        <v>617</v>
      </c>
      <c r="E106" s="297"/>
      <c r="F106" s="297"/>
      <c r="G106" s="297" t="s">
        <v>616</v>
      </c>
      <c r="H106" s="297"/>
      <c r="I106" s="297"/>
      <c r="J106" s="297" t="s">
        <v>615</v>
      </c>
      <c r="K106" s="297"/>
    </row>
    <row r="107" spans="3:11">
      <c r="C107" s="30" t="s">
        <v>614</v>
      </c>
      <c r="D107" s="297" t="s">
        <v>613</v>
      </c>
      <c r="E107" s="297"/>
      <c r="F107" s="297"/>
      <c r="G107" s="297" t="s">
        <v>613</v>
      </c>
      <c r="H107" s="297"/>
      <c r="I107" s="297"/>
      <c r="J107" s="297" t="s">
        <v>612</v>
      </c>
      <c r="K107" s="297"/>
    </row>
    <row r="109" spans="3:11">
      <c r="C109" t="s">
        <v>698</v>
      </c>
    </row>
    <row r="110" spans="3:11">
      <c r="C110" t="s">
        <v>697</v>
      </c>
    </row>
    <row r="112" spans="3:11">
      <c r="C112" t="s">
        <v>696</v>
      </c>
    </row>
    <row r="113" spans="3:11">
      <c r="C113" t="s">
        <v>695</v>
      </c>
    </row>
    <row r="114" spans="3:11">
      <c r="C114" t="s">
        <v>694</v>
      </c>
    </row>
    <row r="116" spans="3:11">
      <c r="C116" t="s">
        <v>693</v>
      </c>
    </row>
    <row r="117" spans="3:11">
      <c r="C117" s="300" t="s">
        <v>692</v>
      </c>
      <c r="D117" s="300"/>
      <c r="E117" s="300"/>
      <c r="F117" s="300"/>
      <c r="G117" s="300"/>
      <c r="H117" s="300"/>
      <c r="J117" s="307" t="s">
        <v>691</v>
      </c>
      <c r="K117" s="308"/>
    </row>
    <row r="118" spans="3:11">
      <c r="C118" s="301" t="s">
        <v>689</v>
      </c>
      <c r="D118" s="301"/>
      <c r="E118" s="301"/>
      <c r="F118" s="301" t="s">
        <v>690</v>
      </c>
      <c r="G118" s="301"/>
      <c r="H118" s="301"/>
      <c r="J118" s="30" t="s">
        <v>689</v>
      </c>
      <c r="K118" s="30"/>
    </row>
    <row r="119" spans="3:11">
      <c r="C119" s="33" t="s">
        <v>688</v>
      </c>
      <c r="D119" s="297" t="s">
        <v>685</v>
      </c>
      <c r="E119" s="297"/>
      <c r="F119" s="24" t="s">
        <v>687</v>
      </c>
      <c r="G119" s="297" t="s">
        <v>682</v>
      </c>
      <c r="H119" s="297"/>
      <c r="J119" s="33" t="s">
        <v>686</v>
      </c>
      <c r="K119" s="24" t="s">
        <v>685</v>
      </c>
    </row>
    <row r="120" spans="3:11">
      <c r="C120" s="33" t="s">
        <v>684</v>
      </c>
      <c r="D120" s="297" t="s">
        <v>683</v>
      </c>
      <c r="E120" s="297"/>
      <c r="F120" s="24"/>
      <c r="G120" s="24"/>
      <c r="H120" s="24"/>
      <c r="J120" s="24"/>
      <c r="K120" s="24"/>
    </row>
    <row r="121" spans="3:11">
      <c r="C121" s="33" t="s">
        <v>614</v>
      </c>
      <c r="D121" s="297" t="s">
        <v>682</v>
      </c>
      <c r="E121" s="297"/>
      <c r="F121" s="24"/>
      <c r="G121" s="24"/>
      <c r="H121" s="24"/>
      <c r="J121" s="24"/>
      <c r="K121" s="24"/>
    </row>
    <row r="123" spans="3:11">
      <c r="C123" t="s">
        <v>681</v>
      </c>
    </row>
    <row r="124" spans="3:11">
      <c r="C124" t="s">
        <v>680</v>
      </c>
    </row>
    <row r="125" spans="3:11">
      <c r="C125" t="s">
        <v>774</v>
      </c>
    </row>
    <row r="127" spans="3:11">
      <c r="C127" t="s">
        <v>679</v>
      </c>
    </row>
    <row r="128" spans="3:11">
      <c r="C128" t="s">
        <v>678</v>
      </c>
      <c r="D128">
        <v>2010</v>
      </c>
      <c r="E128">
        <v>2011</v>
      </c>
      <c r="F128">
        <v>2012</v>
      </c>
      <c r="G128">
        <v>2013</v>
      </c>
      <c r="H128">
        <v>2014</v>
      </c>
      <c r="I128" t="s">
        <v>590</v>
      </c>
    </row>
    <row r="129" spans="3:10">
      <c r="C129" t="s">
        <v>588</v>
      </c>
      <c r="D129">
        <v>44970</v>
      </c>
      <c r="E129">
        <v>42880</v>
      </c>
      <c r="F129">
        <v>33564</v>
      </c>
      <c r="G129">
        <v>58681</v>
      </c>
      <c r="H129">
        <v>73959</v>
      </c>
      <c r="I129">
        <v>94149</v>
      </c>
    </row>
    <row r="131" spans="3:10">
      <c r="C131" t="s">
        <v>677</v>
      </c>
    </row>
    <row r="132" spans="3:10">
      <c r="C132" t="s">
        <v>676</v>
      </c>
    </row>
    <row r="133" spans="3:10">
      <c r="C133" t="s">
        <v>675</v>
      </c>
    </row>
    <row r="134" spans="3:10">
      <c r="C134" t="s">
        <v>674</v>
      </c>
    </row>
    <row r="136" spans="3:10">
      <c r="C136" t="s">
        <v>673</v>
      </c>
    </row>
    <row r="137" spans="3:10">
      <c r="C137" s="303" t="s">
        <v>672</v>
      </c>
      <c r="D137" s="304"/>
      <c r="F137" s="303" t="s">
        <v>671</v>
      </c>
      <c r="G137" s="304"/>
      <c r="I137" s="303" t="s">
        <v>670</v>
      </c>
      <c r="J137" s="304"/>
    </row>
    <row r="138" spans="3:10">
      <c r="C138" s="305" t="s">
        <v>669</v>
      </c>
      <c r="D138" s="306"/>
      <c r="E138" s="34" t="s">
        <v>667</v>
      </c>
      <c r="F138" s="305" t="s">
        <v>668</v>
      </c>
      <c r="G138" s="306"/>
      <c r="H138" s="34" t="s">
        <v>667</v>
      </c>
      <c r="I138" s="305" t="s">
        <v>666</v>
      </c>
      <c r="J138" s="306"/>
    </row>
    <row r="139" spans="3:10">
      <c r="C139" s="305" t="s">
        <v>665</v>
      </c>
      <c r="D139" s="306"/>
      <c r="F139" s="305" t="s">
        <v>664</v>
      </c>
      <c r="G139" s="306"/>
      <c r="I139" s="305" t="s">
        <v>664</v>
      </c>
      <c r="J139" s="306"/>
    </row>
    <row r="141" spans="3:10">
      <c r="C141" t="s">
        <v>663</v>
      </c>
    </row>
    <row r="142" spans="3:10">
      <c r="C142" t="s">
        <v>662</v>
      </c>
    </row>
    <row r="143" spans="3:10">
      <c r="C143" t="s">
        <v>661</v>
      </c>
    </row>
    <row r="145" spans="3:21">
      <c r="C145" t="s">
        <v>660</v>
      </c>
    </row>
    <row r="147" spans="3:21">
      <c r="C147" t="s">
        <v>659</v>
      </c>
    </row>
    <row r="148" spans="3:21">
      <c r="C148" t="s">
        <v>658</v>
      </c>
    </row>
    <row r="150" spans="3:21">
      <c r="C150" t="s">
        <v>657</v>
      </c>
    </row>
    <row r="151" spans="3:21">
      <c r="C151" t="s">
        <v>656</v>
      </c>
    </row>
    <row r="152" spans="3:21">
      <c r="C152" t="s">
        <v>655</v>
      </c>
    </row>
    <row r="154" spans="3:21">
      <c r="C154" t="s">
        <v>654</v>
      </c>
    </row>
    <row r="155" spans="3:21">
      <c r="C155" t="s">
        <v>653</v>
      </c>
    </row>
    <row r="157" spans="3:21">
      <c r="C157" t="s">
        <v>652</v>
      </c>
    </row>
    <row r="158" spans="3:21">
      <c r="C158" t="s">
        <v>651</v>
      </c>
      <c r="N158" s="14"/>
      <c r="O158" s="14"/>
      <c r="P158" s="14"/>
      <c r="Q158" s="14"/>
      <c r="R158" s="14"/>
      <c r="S158" s="14"/>
      <c r="T158" s="14"/>
      <c r="U158" s="14"/>
    </row>
    <row r="160" spans="3:21">
      <c r="C160" t="s">
        <v>650</v>
      </c>
      <c r="N160" t="s">
        <v>649</v>
      </c>
    </row>
    <row r="161" spans="3:22">
      <c r="C161" s="302"/>
      <c r="D161" s="302"/>
      <c r="E161" s="302"/>
      <c r="F161" s="32">
        <v>2016</v>
      </c>
      <c r="G161" s="32">
        <v>2017</v>
      </c>
      <c r="H161" s="32">
        <v>2018</v>
      </c>
      <c r="N161" s="300"/>
      <c r="O161" s="300"/>
      <c r="P161" s="300"/>
      <c r="Q161" s="28">
        <v>2016</v>
      </c>
      <c r="R161" s="28">
        <v>2017</v>
      </c>
      <c r="S161" s="28">
        <v>2018</v>
      </c>
    </row>
    <row r="162" spans="3:22">
      <c r="C162" s="301" t="s">
        <v>648</v>
      </c>
      <c r="D162" s="301"/>
      <c r="E162" s="301"/>
      <c r="F162" s="29" t="s">
        <v>647</v>
      </c>
      <c r="G162" s="29" t="s">
        <v>645</v>
      </c>
      <c r="H162" s="29" t="s">
        <v>643</v>
      </c>
      <c r="N162" s="301" t="s">
        <v>648</v>
      </c>
      <c r="O162" s="301"/>
      <c r="P162" s="301"/>
      <c r="Q162" s="29" t="s">
        <v>647</v>
      </c>
      <c r="R162" s="29" t="s">
        <v>645</v>
      </c>
      <c r="S162" s="29" t="s">
        <v>643</v>
      </c>
    </row>
    <row r="163" spans="3:22">
      <c r="C163" s="301" t="s">
        <v>644</v>
      </c>
      <c r="D163" s="301"/>
      <c r="E163" s="301"/>
      <c r="F163" s="29" t="s">
        <v>646</v>
      </c>
      <c r="G163" s="29" t="s">
        <v>645</v>
      </c>
      <c r="H163" s="29" t="s">
        <v>612</v>
      </c>
      <c r="N163" s="301" t="s">
        <v>644</v>
      </c>
      <c r="O163" s="301"/>
      <c r="P163" s="301"/>
      <c r="Q163" s="29" t="s">
        <v>642</v>
      </c>
      <c r="R163" s="29" t="s">
        <v>643</v>
      </c>
      <c r="S163" s="29" t="s">
        <v>612</v>
      </c>
    </row>
    <row r="164" spans="3:22">
      <c r="C164" s="301" t="s">
        <v>641</v>
      </c>
      <c r="D164" s="301"/>
      <c r="E164" s="301"/>
      <c r="F164" s="29" t="s">
        <v>642</v>
      </c>
      <c r="G164" s="29" t="s">
        <v>642</v>
      </c>
      <c r="H164" s="29" t="s">
        <v>639</v>
      </c>
      <c r="N164" s="301" t="s">
        <v>641</v>
      </c>
      <c r="O164" s="301"/>
      <c r="P164" s="301"/>
      <c r="Q164" s="29" t="s">
        <v>640</v>
      </c>
      <c r="R164" s="29" t="s">
        <v>639</v>
      </c>
      <c r="S164" s="29" t="s">
        <v>639</v>
      </c>
    </row>
    <row r="165" spans="3:22">
      <c r="C165" s="301" t="s">
        <v>638</v>
      </c>
      <c r="D165" s="301"/>
      <c r="E165" s="301"/>
      <c r="F165" s="25">
        <v>0.25</v>
      </c>
      <c r="G165" s="25">
        <v>0.375</v>
      </c>
      <c r="H165" s="25">
        <v>0.375</v>
      </c>
      <c r="N165" s="301" t="s">
        <v>638</v>
      </c>
      <c r="O165" s="301"/>
      <c r="P165" s="301"/>
      <c r="Q165" s="25">
        <v>0.2</v>
      </c>
      <c r="R165" s="25">
        <v>0.3</v>
      </c>
      <c r="S165" s="25">
        <v>0.5</v>
      </c>
    </row>
    <row r="167" spans="3:22">
      <c r="C167" t="s">
        <v>637</v>
      </c>
      <c r="N167" t="s">
        <v>636</v>
      </c>
      <c r="V167" s="14"/>
    </row>
    <row r="168" spans="3:22">
      <c r="C168" s="28"/>
      <c r="D168" s="300" t="s">
        <v>635</v>
      </c>
      <c r="E168" s="300"/>
      <c r="F168" s="300"/>
      <c r="G168" s="300" t="s">
        <v>634</v>
      </c>
      <c r="H168" s="300"/>
      <c r="I168" s="300"/>
      <c r="J168" s="300" t="s">
        <v>633</v>
      </c>
      <c r="K168" s="300"/>
      <c r="N168" s="32"/>
      <c r="O168" s="302" t="s">
        <v>635</v>
      </c>
      <c r="P168" s="302"/>
      <c r="Q168" s="302"/>
      <c r="R168" s="32" t="s">
        <v>634</v>
      </c>
      <c r="S168" s="32"/>
      <c r="T168" s="32"/>
      <c r="U168" s="32" t="s">
        <v>633</v>
      </c>
      <c r="V168" s="14"/>
    </row>
    <row r="169" spans="3:22">
      <c r="C169" s="31" t="s">
        <v>630</v>
      </c>
      <c r="D169" s="297" t="s">
        <v>629</v>
      </c>
      <c r="E169" s="297"/>
      <c r="F169" s="297"/>
      <c r="G169" s="297" t="s">
        <v>632</v>
      </c>
      <c r="H169" s="297"/>
      <c r="I169" s="297"/>
      <c r="J169" s="297" t="s">
        <v>631</v>
      </c>
      <c r="K169" s="297"/>
      <c r="N169" s="31" t="s">
        <v>630</v>
      </c>
      <c r="O169" s="297" t="s">
        <v>629</v>
      </c>
      <c r="P169" s="297"/>
      <c r="Q169" s="297"/>
      <c r="R169" s="29" t="s">
        <v>628</v>
      </c>
      <c r="S169" s="29"/>
      <c r="T169" s="29"/>
      <c r="U169" s="29" t="s">
        <v>627</v>
      </c>
      <c r="V169" s="14"/>
    </row>
    <row r="170" spans="3:22">
      <c r="C170" s="31" t="s">
        <v>624</v>
      </c>
      <c r="D170" s="297" t="s">
        <v>623</v>
      </c>
      <c r="E170" s="297"/>
      <c r="F170" s="297"/>
      <c r="G170" s="297" t="s">
        <v>626</v>
      </c>
      <c r="H170" s="297"/>
      <c r="I170" s="297"/>
      <c r="J170" s="297" t="s">
        <v>625</v>
      </c>
      <c r="K170" s="297"/>
      <c r="N170" s="31" t="s">
        <v>624</v>
      </c>
      <c r="O170" s="297" t="s">
        <v>623</v>
      </c>
      <c r="P170" s="297"/>
      <c r="Q170" s="297"/>
      <c r="R170" s="29" t="s">
        <v>622</v>
      </c>
      <c r="S170" s="29"/>
      <c r="T170" s="29"/>
      <c r="U170" s="29" t="s">
        <v>621</v>
      </c>
      <c r="V170" s="14"/>
    </row>
    <row r="171" spans="3:22">
      <c r="C171" s="31" t="s">
        <v>618</v>
      </c>
      <c r="D171" s="297" t="s">
        <v>617</v>
      </c>
      <c r="E171" s="297"/>
      <c r="F171" s="297"/>
      <c r="G171" s="297" t="s">
        <v>620</v>
      </c>
      <c r="H171" s="297"/>
      <c r="I171" s="297"/>
      <c r="J171" s="297" t="s">
        <v>619</v>
      </c>
      <c r="K171" s="297"/>
      <c r="N171" s="31" t="s">
        <v>618</v>
      </c>
      <c r="O171" s="297" t="s">
        <v>617</v>
      </c>
      <c r="P171" s="297"/>
      <c r="Q171" s="297"/>
      <c r="R171" s="29" t="s">
        <v>616</v>
      </c>
      <c r="S171" s="29"/>
      <c r="T171" s="29"/>
      <c r="U171" s="29" t="s">
        <v>615</v>
      </c>
      <c r="V171" s="14"/>
    </row>
    <row r="172" spans="3:22">
      <c r="C172" s="31" t="s">
        <v>614</v>
      </c>
      <c r="D172" s="297" t="s">
        <v>613</v>
      </c>
      <c r="E172" s="297"/>
      <c r="F172" s="297"/>
      <c r="G172" s="297" t="s">
        <v>613</v>
      </c>
      <c r="H172" s="297"/>
      <c r="I172" s="297"/>
      <c r="J172" s="297" t="s">
        <v>612</v>
      </c>
      <c r="K172" s="297"/>
      <c r="N172" s="31" t="s">
        <v>614</v>
      </c>
      <c r="O172" s="297" t="s">
        <v>613</v>
      </c>
      <c r="P172" s="297"/>
      <c r="Q172" s="297"/>
      <c r="R172" s="29" t="s">
        <v>613</v>
      </c>
      <c r="S172" s="29"/>
      <c r="T172" s="29"/>
      <c r="U172" s="29" t="s">
        <v>612</v>
      </c>
    </row>
    <row r="175" spans="3:22">
      <c r="C175" t="s">
        <v>611</v>
      </c>
    </row>
    <row r="176" spans="3:22">
      <c r="C176" t="s">
        <v>610</v>
      </c>
    </row>
    <row r="177" spans="3:22">
      <c r="C177" t="s">
        <v>609</v>
      </c>
    </row>
    <row r="179" spans="3:22">
      <c r="C179" t="s">
        <v>608</v>
      </c>
    </row>
    <row r="180" spans="3:22">
      <c r="C180" t="s">
        <v>607</v>
      </c>
    </row>
    <row r="182" spans="3:22">
      <c r="C182" t="s">
        <v>606</v>
      </c>
    </row>
    <row r="183" spans="3:22">
      <c r="C183" t="s">
        <v>605</v>
      </c>
    </row>
    <row r="184" spans="3:22">
      <c r="C184" t="s">
        <v>604</v>
      </c>
    </row>
    <row r="186" spans="3:22">
      <c r="C186" t="s">
        <v>603</v>
      </c>
    </row>
    <row r="187" spans="3:22">
      <c r="C187" t="s">
        <v>602</v>
      </c>
    </row>
    <row r="188" spans="3:22">
      <c r="C188" t="s">
        <v>601</v>
      </c>
    </row>
    <row r="190" spans="3:22">
      <c r="C190" t="s">
        <v>600</v>
      </c>
    </row>
    <row r="192" spans="3:22">
      <c r="C192" t="s">
        <v>599</v>
      </c>
      <c r="V192" s="14"/>
    </row>
    <row r="193" spans="3:22">
      <c r="U193" s="14"/>
      <c r="V193" s="14"/>
    </row>
    <row r="194" spans="3:22">
      <c r="C194" t="s">
        <v>598</v>
      </c>
      <c r="U194" s="14"/>
      <c r="V194" s="14"/>
    </row>
    <row r="195" spans="3:22">
      <c r="C195" t="s">
        <v>597</v>
      </c>
      <c r="U195" s="14"/>
      <c r="V195" s="14"/>
    </row>
    <row r="196" spans="3:22">
      <c r="C196" t="s">
        <v>596</v>
      </c>
      <c r="U196" s="14"/>
      <c r="V196" s="14"/>
    </row>
    <row r="197" spans="3:22">
      <c r="C197" t="s">
        <v>595</v>
      </c>
      <c r="U197" s="14"/>
    </row>
    <row r="198" spans="3:22">
      <c r="C198" t="s">
        <v>594</v>
      </c>
    </row>
    <row r="199" spans="3:22">
      <c r="C199" t="s">
        <v>593</v>
      </c>
    </row>
    <row r="201" spans="3:22">
      <c r="C201" t="s">
        <v>592</v>
      </c>
    </row>
    <row r="202" spans="3:22">
      <c r="C202" s="299" t="s">
        <v>591</v>
      </c>
      <c r="D202" s="299"/>
      <c r="E202" s="17">
        <v>2010</v>
      </c>
      <c r="F202" s="17">
        <v>2011</v>
      </c>
      <c r="G202" s="17">
        <v>2012</v>
      </c>
      <c r="H202" s="17">
        <v>2013</v>
      </c>
      <c r="I202" s="17">
        <v>2014</v>
      </c>
      <c r="J202" s="17" t="s">
        <v>590</v>
      </c>
    </row>
    <row r="203" spans="3:22">
      <c r="C203" s="298" t="s">
        <v>589</v>
      </c>
      <c r="D203" s="298"/>
    </row>
    <row r="204" spans="3:22">
      <c r="C204" s="298" t="s">
        <v>588</v>
      </c>
      <c r="D204" s="298"/>
      <c r="E204">
        <v>44970</v>
      </c>
      <c r="F204">
        <v>42880</v>
      </c>
      <c r="G204">
        <v>33554</v>
      </c>
      <c r="H204">
        <v>58681</v>
      </c>
      <c r="I204">
        <v>73959</v>
      </c>
      <c r="J204">
        <v>94149</v>
      </c>
    </row>
    <row r="205" spans="3:22">
      <c r="C205" s="298" t="s">
        <v>587</v>
      </c>
      <c r="D205" s="298"/>
    </row>
    <row r="206" spans="3:22">
      <c r="C206" s="298" t="s">
        <v>586</v>
      </c>
      <c r="D206" s="298"/>
      <c r="E206">
        <v>29063</v>
      </c>
      <c r="F206">
        <v>43729</v>
      </c>
      <c r="G206">
        <v>54348</v>
      </c>
      <c r="H206">
        <v>68644</v>
      </c>
      <c r="I206">
        <v>76328</v>
      </c>
      <c r="J206">
        <v>77646</v>
      </c>
    </row>
    <row r="208" spans="3:22">
      <c r="C208" t="s">
        <v>773</v>
      </c>
    </row>
    <row r="210" spans="3:3">
      <c r="C210" t="s">
        <v>585</v>
      </c>
    </row>
    <row r="211" spans="3:3">
      <c r="C211" s="1" t="s">
        <v>584</v>
      </c>
    </row>
    <row r="213" spans="3:3" s="17" customFormat="1">
      <c r="C213" s="18" t="s">
        <v>772</v>
      </c>
    </row>
    <row r="215" spans="3:3">
      <c r="C215" t="s">
        <v>583</v>
      </c>
    </row>
    <row r="216" spans="3:3">
      <c r="C216" t="s">
        <v>582</v>
      </c>
    </row>
    <row r="218" spans="3:3">
      <c r="C218" s="1" t="s">
        <v>581</v>
      </c>
    </row>
    <row r="220" spans="3:3">
      <c r="C220" t="s">
        <v>580</v>
      </c>
    </row>
    <row r="221" spans="3:3">
      <c r="C221" t="s">
        <v>579</v>
      </c>
    </row>
    <row r="222" spans="3:3">
      <c r="C222" t="s">
        <v>578</v>
      </c>
    </row>
    <row r="224" spans="3:3">
      <c r="C224" s="1" t="s">
        <v>577</v>
      </c>
    </row>
    <row r="228" spans="3:3" s="17" customFormat="1">
      <c r="C228" s="18" t="s">
        <v>770</v>
      </c>
    </row>
    <row r="230" spans="3:3">
      <c r="C230" t="s">
        <v>576</v>
      </c>
    </row>
    <row r="231" spans="3:3">
      <c r="C231" t="s">
        <v>575</v>
      </c>
    </row>
    <row r="232" spans="3:3">
      <c r="C232" t="s">
        <v>771</v>
      </c>
    </row>
    <row r="233" spans="3:3">
      <c r="C233" t="s">
        <v>574</v>
      </c>
    </row>
    <row r="234" spans="3:3">
      <c r="C234" t="s">
        <v>573</v>
      </c>
    </row>
    <row r="236" spans="3:3">
      <c r="C236" s="1" t="s">
        <v>847</v>
      </c>
    </row>
  </sheetData>
  <mergeCells count="92">
    <mergeCell ref="J117:K117"/>
    <mergeCell ref="D15:E15"/>
    <mergeCell ref="D16:E16"/>
    <mergeCell ref="D18:E18"/>
    <mergeCell ref="D17:E17"/>
    <mergeCell ref="G105:I105"/>
    <mergeCell ref="G106:I106"/>
    <mergeCell ref="J103:K103"/>
    <mergeCell ref="J104:K104"/>
    <mergeCell ref="C76:E76"/>
    <mergeCell ref="C117:H117"/>
    <mergeCell ref="J105:K105"/>
    <mergeCell ref="J106:K106"/>
    <mergeCell ref="G107:I107"/>
    <mergeCell ref="J107:K107"/>
    <mergeCell ref="D105:F105"/>
    <mergeCell ref="D106:F106"/>
    <mergeCell ref="D107:F107"/>
    <mergeCell ref="F16:G16"/>
    <mergeCell ref="F17:G17"/>
    <mergeCell ref="F18:G18"/>
    <mergeCell ref="C45:E45"/>
    <mergeCell ref="C78:E78"/>
    <mergeCell ref="C79:E79"/>
    <mergeCell ref="C48:E48"/>
    <mergeCell ref="C49:E49"/>
    <mergeCell ref="C75:E75"/>
    <mergeCell ref="D104:F104"/>
    <mergeCell ref="G104:I104"/>
    <mergeCell ref="D103:F103"/>
    <mergeCell ref="G103:I103"/>
    <mergeCell ref="H17:I17"/>
    <mergeCell ref="H18:I18"/>
    <mergeCell ref="C46:E46"/>
    <mergeCell ref="D14:E14"/>
    <mergeCell ref="C77:E77"/>
    <mergeCell ref="C47:E47"/>
    <mergeCell ref="F14:G14"/>
    <mergeCell ref="F15:G15"/>
    <mergeCell ref="H14:I14"/>
    <mergeCell ref="H15:I15"/>
    <mergeCell ref="H16:I16"/>
    <mergeCell ref="I137:J137"/>
    <mergeCell ref="I138:J138"/>
    <mergeCell ref="I139:J139"/>
    <mergeCell ref="C161:E161"/>
    <mergeCell ref="C137:D137"/>
    <mergeCell ref="C138:D138"/>
    <mergeCell ref="C139:D139"/>
    <mergeCell ref="F137:G137"/>
    <mergeCell ref="F138:G138"/>
    <mergeCell ref="F139:G139"/>
    <mergeCell ref="D120:E120"/>
    <mergeCell ref="D121:E121"/>
    <mergeCell ref="G119:H119"/>
    <mergeCell ref="C118:E118"/>
    <mergeCell ref="F118:H118"/>
    <mergeCell ref="D119:E119"/>
    <mergeCell ref="D169:F169"/>
    <mergeCell ref="G169:I169"/>
    <mergeCell ref="J169:K169"/>
    <mergeCell ref="C162:E162"/>
    <mergeCell ref="C163:E163"/>
    <mergeCell ref="C164:E164"/>
    <mergeCell ref="C165:E165"/>
    <mergeCell ref="D168:F168"/>
    <mergeCell ref="O168:Q168"/>
    <mergeCell ref="G168:I168"/>
    <mergeCell ref="J168:K168"/>
    <mergeCell ref="O171:Q171"/>
    <mergeCell ref="O169:Q169"/>
    <mergeCell ref="N161:P161"/>
    <mergeCell ref="N162:P162"/>
    <mergeCell ref="N163:P163"/>
    <mergeCell ref="N164:P164"/>
    <mergeCell ref="N165:P165"/>
    <mergeCell ref="C206:D206"/>
    <mergeCell ref="C202:D202"/>
    <mergeCell ref="C203:D203"/>
    <mergeCell ref="C204:D204"/>
    <mergeCell ref="C205:D205"/>
    <mergeCell ref="D172:F172"/>
    <mergeCell ref="G172:I172"/>
    <mergeCell ref="J172:K172"/>
    <mergeCell ref="O170:Q170"/>
    <mergeCell ref="O172:Q172"/>
    <mergeCell ref="D170:F170"/>
    <mergeCell ref="G170:I170"/>
    <mergeCell ref="J170:K170"/>
    <mergeCell ref="D171:F171"/>
    <mergeCell ref="G171:I171"/>
    <mergeCell ref="J171:K171"/>
  </mergeCells>
  <phoneticPr fontId="5" type="noConversion"/>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482A07-2490-477C-A53A-322CA60062C2}">
  <dimension ref="C2:P308"/>
  <sheetViews>
    <sheetView topLeftCell="A16" workbookViewId="0">
      <selection activeCell="K19" sqref="K19:K25"/>
    </sheetView>
  </sheetViews>
  <sheetFormatPr defaultRowHeight="17.399999999999999"/>
  <cols>
    <col min="1" max="5" width="3.09765625" customWidth="1"/>
  </cols>
  <sheetData>
    <row r="2" spans="3:3" s="20" customFormat="1">
      <c r="C2" s="21" t="s">
        <v>569</v>
      </c>
    </row>
    <row r="4" spans="3:3" s="17" customFormat="1">
      <c r="C4" s="18" t="s">
        <v>570</v>
      </c>
    </row>
    <row r="5" spans="3:3">
      <c r="C5" t="s">
        <v>168</v>
      </c>
    </row>
    <row r="6" spans="3:3">
      <c r="C6" t="s">
        <v>167</v>
      </c>
    </row>
    <row r="7" spans="3:3">
      <c r="C7" t="s">
        <v>166</v>
      </c>
    </row>
    <row r="8" spans="3:3">
      <c r="C8" t="s">
        <v>165</v>
      </c>
    </row>
    <row r="18" spans="3:11" s="17" customFormat="1">
      <c r="C18" s="18" t="s">
        <v>571</v>
      </c>
    </row>
    <row r="19" spans="3:11">
      <c r="C19" t="s">
        <v>164</v>
      </c>
      <c r="K19" t="s">
        <v>785</v>
      </c>
    </row>
    <row r="20" spans="3:11" s="14" customFormat="1">
      <c r="K20" s="14" t="s">
        <v>786</v>
      </c>
    </row>
    <row r="21" spans="3:11" s="14" customFormat="1">
      <c r="C21" s="14" t="s">
        <v>776</v>
      </c>
      <c r="K21" s="14" t="s">
        <v>787</v>
      </c>
    </row>
    <row r="22" spans="3:11" s="14" customFormat="1">
      <c r="C22" s="14" t="s">
        <v>777</v>
      </c>
      <c r="K22" s="14" t="s">
        <v>788</v>
      </c>
    </row>
    <row r="23" spans="3:11" s="14" customFormat="1">
      <c r="C23" s="14" t="s">
        <v>778</v>
      </c>
      <c r="K23" s="14" t="s">
        <v>789</v>
      </c>
    </row>
    <row r="24" spans="3:11" s="14" customFormat="1">
      <c r="C24" s="14" t="s">
        <v>779</v>
      </c>
      <c r="K24" s="14" t="s">
        <v>790</v>
      </c>
    </row>
    <row r="25" spans="3:11" s="14" customFormat="1">
      <c r="C25" s="14" t="s">
        <v>780</v>
      </c>
      <c r="K25" s="14" t="s">
        <v>791</v>
      </c>
    </row>
    <row r="26" spans="3:11" s="14" customFormat="1">
      <c r="C26" s="14" t="s">
        <v>781</v>
      </c>
      <c r="K26" s="14" t="s">
        <v>792</v>
      </c>
    </row>
    <row r="27" spans="3:11" s="14" customFormat="1">
      <c r="C27" s="14" t="s">
        <v>782</v>
      </c>
    </row>
    <row r="28" spans="3:11" s="14" customFormat="1">
      <c r="C28" s="14" t="s">
        <v>783</v>
      </c>
    </row>
    <row r="29" spans="3:11">
      <c r="C29" t="s">
        <v>784</v>
      </c>
    </row>
    <row r="30" spans="3:11" s="14" customFormat="1"/>
    <row r="31" spans="3:11" s="14" customFormat="1">
      <c r="C31" s="14" t="s">
        <v>793</v>
      </c>
    </row>
    <row r="32" spans="3:11" s="14" customFormat="1">
      <c r="C32" s="14" t="s">
        <v>795</v>
      </c>
    </row>
    <row r="33" spans="3:3" s="14" customFormat="1">
      <c r="C33" s="14" t="s">
        <v>794</v>
      </c>
    </row>
    <row r="35" spans="3:3" s="17" customFormat="1">
      <c r="C35" s="18" t="s">
        <v>572</v>
      </c>
    </row>
    <row r="36" spans="3:3">
      <c r="C36" t="s">
        <v>163</v>
      </c>
    </row>
    <row r="37" spans="3:3" s="39" customFormat="1">
      <c r="C37" s="39" t="s">
        <v>968</v>
      </c>
    </row>
    <row r="39" spans="3:3">
      <c r="C39" t="s">
        <v>969</v>
      </c>
    </row>
    <row r="40" spans="3:3">
      <c r="C40" t="s">
        <v>567</v>
      </c>
    </row>
    <row r="41" spans="3:3">
      <c r="C41" t="s">
        <v>568</v>
      </c>
    </row>
    <row r="42" spans="3:3">
      <c r="C42" t="s">
        <v>970</v>
      </c>
    </row>
    <row r="43" spans="3:3" s="39" customFormat="1">
      <c r="C43" s="39" t="s">
        <v>971</v>
      </c>
    </row>
    <row r="44" spans="3:3" s="39" customFormat="1">
      <c r="C44" s="39" t="s">
        <v>972</v>
      </c>
    </row>
    <row r="45" spans="3:3" s="39" customFormat="1">
      <c r="C45" s="39" t="s">
        <v>973</v>
      </c>
    </row>
    <row r="47" spans="3:3" s="17" customFormat="1">
      <c r="C47" s="18" t="s">
        <v>796</v>
      </c>
    </row>
    <row r="48" spans="3:3">
      <c r="C48" s="1" t="s">
        <v>162</v>
      </c>
    </row>
    <row r="49" spans="3:3">
      <c r="C49" s="1" t="s">
        <v>557</v>
      </c>
    </row>
    <row r="50" spans="3:3">
      <c r="C50" t="s">
        <v>161</v>
      </c>
    </row>
    <row r="51" spans="3:3">
      <c r="C51" s="1" t="s">
        <v>160</v>
      </c>
    </row>
    <row r="53" spans="3:3">
      <c r="C53" t="s">
        <v>159</v>
      </c>
    </row>
    <row r="54" spans="3:3">
      <c r="C54" t="s">
        <v>158</v>
      </c>
    </row>
    <row r="55" spans="3:3">
      <c r="C55" t="s">
        <v>157</v>
      </c>
    </row>
    <row r="56" spans="3:3">
      <c r="C56" t="s">
        <v>156</v>
      </c>
    </row>
    <row r="57" spans="3:3">
      <c r="C57" t="s">
        <v>155</v>
      </c>
    </row>
    <row r="59" spans="3:3">
      <c r="C59" t="s">
        <v>154</v>
      </c>
    </row>
    <row r="60" spans="3:3">
      <c r="C60" t="s">
        <v>153</v>
      </c>
    </row>
    <row r="70" spans="3:3">
      <c r="C70" t="s">
        <v>152</v>
      </c>
    </row>
    <row r="71" spans="3:3">
      <c r="C71" t="s">
        <v>151</v>
      </c>
    </row>
    <row r="73" spans="3:3">
      <c r="C73" t="s">
        <v>150</v>
      </c>
    </row>
    <row r="74" spans="3:3">
      <c r="C74" t="s">
        <v>149</v>
      </c>
    </row>
    <row r="75" spans="3:3">
      <c r="C75" t="s">
        <v>148</v>
      </c>
    </row>
    <row r="77" spans="3:3">
      <c r="C77" s="1" t="s">
        <v>558</v>
      </c>
    </row>
    <row r="79" spans="3:3" s="48" customFormat="1">
      <c r="C79" s="18" t="s">
        <v>1942</v>
      </c>
    </row>
    <row r="80" spans="3:3">
      <c r="C80" s="47"/>
    </row>
    <row r="81" spans="3:3">
      <c r="C81" s="1" t="s">
        <v>1944</v>
      </c>
    </row>
    <row r="82" spans="3:3">
      <c r="C82" s="2" t="s">
        <v>1945</v>
      </c>
    </row>
    <row r="83" spans="3:3">
      <c r="C83" s="2" t="s">
        <v>1946</v>
      </c>
    </row>
    <row r="84" spans="3:3">
      <c r="C84" s="50" t="s">
        <v>1947</v>
      </c>
    </row>
    <row r="85" spans="3:3">
      <c r="C85" s="47"/>
    </row>
    <row r="86" spans="3:3">
      <c r="C86" s="47"/>
    </row>
    <row r="87" spans="3:3">
      <c r="C87" s="47"/>
    </row>
    <row r="88" spans="3:3">
      <c r="C88" s="47"/>
    </row>
    <row r="89" spans="3:3">
      <c r="C89" s="47"/>
    </row>
    <row r="90" spans="3:3">
      <c r="C90" s="47"/>
    </row>
    <row r="91" spans="3:3">
      <c r="C91" s="47"/>
    </row>
    <row r="92" spans="3:3">
      <c r="C92" s="47"/>
    </row>
    <row r="93" spans="3:3">
      <c r="C93" s="47"/>
    </row>
    <row r="94" spans="3:3">
      <c r="C94" s="2" t="s">
        <v>1948</v>
      </c>
    </row>
    <row r="95" spans="3:3">
      <c r="C95" s="2" t="s">
        <v>1949</v>
      </c>
    </row>
    <row r="96" spans="3:3">
      <c r="C96" s="2" t="s">
        <v>1950</v>
      </c>
    </row>
    <row r="97" spans="3:12">
      <c r="C97" s="47"/>
    </row>
    <row r="98" spans="3:12">
      <c r="C98" s="47" t="s">
        <v>1935</v>
      </c>
    </row>
    <row r="99" spans="3:12">
      <c r="C99" s="49" t="s">
        <v>1933</v>
      </c>
    </row>
    <row r="100" spans="3:12">
      <c r="C100" s="47"/>
    </row>
    <row r="101" spans="3:12">
      <c r="C101" s="47"/>
      <c r="L101" t="s">
        <v>1951</v>
      </c>
    </row>
    <row r="102" spans="3:12">
      <c r="C102" s="47"/>
    </row>
    <row r="103" spans="3:12">
      <c r="C103" s="47"/>
    </row>
    <row r="104" spans="3:12">
      <c r="C104" s="47"/>
    </row>
    <row r="105" spans="3:12">
      <c r="C105" s="47"/>
    </row>
    <row r="106" spans="3:12">
      <c r="C106" s="47"/>
    </row>
    <row r="107" spans="3:12">
      <c r="C107" s="47"/>
    </row>
    <row r="108" spans="3:12">
      <c r="C108" s="47"/>
    </row>
    <row r="109" spans="3:12">
      <c r="C109" s="47"/>
    </row>
    <row r="110" spans="3:12">
      <c r="C110" s="47"/>
    </row>
    <row r="111" spans="3:12">
      <c r="C111" s="47"/>
    </row>
    <row r="112" spans="3:12">
      <c r="C112" s="47"/>
    </row>
    <row r="113" spans="3:3">
      <c r="C113" s="47"/>
    </row>
    <row r="114" spans="3:3">
      <c r="C114" s="47"/>
    </row>
    <row r="115" spans="3:3">
      <c r="C115" s="47"/>
    </row>
    <row r="116" spans="3:3">
      <c r="C116" s="47"/>
    </row>
    <row r="117" spans="3:3">
      <c r="C117" s="47"/>
    </row>
    <row r="118" spans="3:3">
      <c r="C118" s="47"/>
    </row>
    <row r="119" spans="3:3">
      <c r="C119" s="1" t="s">
        <v>1934</v>
      </c>
    </row>
    <row r="120" spans="3:3">
      <c r="C120" t="s">
        <v>1943</v>
      </c>
    </row>
    <row r="122" spans="3:3">
      <c r="C122" s="1" t="s">
        <v>1939</v>
      </c>
    </row>
    <row r="123" spans="3:3">
      <c r="C123" s="2" t="s">
        <v>1936</v>
      </c>
    </row>
    <row r="124" spans="3:3">
      <c r="C124" s="2" t="s">
        <v>1937</v>
      </c>
    </row>
    <row r="125" spans="3:3">
      <c r="C125" s="2" t="s">
        <v>1938</v>
      </c>
    </row>
    <row r="126" spans="3:3">
      <c r="C126" s="2" t="s">
        <v>1940</v>
      </c>
    </row>
    <row r="127" spans="3:3">
      <c r="C127" s="2" t="s">
        <v>2123</v>
      </c>
    </row>
    <row r="128" spans="3:3">
      <c r="C128" t="s">
        <v>1941</v>
      </c>
    </row>
    <row r="130" spans="3:16">
      <c r="C130" t="s">
        <v>1953</v>
      </c>
      <c r="L130" s="49" t="s">
        <v>1954</v>
      </c>
      <c r="P130" s="1"/>
    </row>
    <row r="131" spans="3:16">
      <c r="C131" t="s">
        <v>1952</v>
      </c>
    </row>
    <row r="132" spans="3:16">
      <c r="C132" t="s">
        <v>2094</v>
      </c>
    </row>
    <row r="133" spans="3:16">
      <c r="C133" t="s">
        <v>2095</v>
      </c>
    </row>
    <row r="134" spans="3:16">
      <c r="C134" s="1" t="s">
        <v>2096</v>
      </c>
    </row>
    <row r="145" spans="3:6">
      <c r="C145" s="309" t="s">
        <v>2097</v>
      </c>
      <c r="D145" s="309"/>
      <c r="E145" s="309"/>
      <c r="F145" s="309"/>
    </row>
    <row r="147" spans="3:6">
      <c r="C147" s="2" t="s">
        <v>2098</v>
      </c>
    </row>
    <row r="148" spans="3:6">
      <c r="C148" t="s">
        <v>2099</v>
      </c>
    </row>
    <row r="150" spans="3:6">
      <c r="C150" s="2" t="s">
        <v>2100</v>
      </c>
    </row>
    <row r="151" spans="3:6">
      <c r="C151" s="1" t="s">
        <v>2101</v>
      </c>
    </row>
    <row r="164" spans="3:10">
      <c r="C164" s="1" t="s">
        <v>2122</v>
      </c>
    </row>
    <row r="165" spans="3:10">
      <c r="C165" t="s">
        <v>2102</v>
      </c>
    </row>
    <row r="167" spans="3:10">
      <c r="C167" t="s">
        <v>2103</v>
      </c>
    </row>
    <row r="168" spans="3:10">
      <c r="C168" s="1" t="s">
        <v>2104</v>
      </c>
    </row>
    <row r="169" spans="3:10">
      <c r="C169" t="s">
        <v>2105</v>
      </c>
    </row>
    <row r="171" spans="3:10">
      <c r="C171" s="57" t="s">
        <v>2106</v>
      </c>
      <c r="D171" s="57"/>
      <c r="E171" s="57"/>
      <c r="F171" s="57"/>
      <c r="G171" s="57"/>
      <c r="H171" s="57"/>
      <c r="I171" s="57"/>
      <c r="J171" s="57"/>
    </row>
    <row r="172" spans="3:10">
      <c r="C172" s="2" t="s">
        <v>2107</v>
      </c>
    </row>
    <row r="173" spans="3:10">
      <c r="C173" s="2" t="s">
        <v>2108</v>
      </c>
    </row>
    <row r="174" spans="3:10">
      <c r="C174" s="2" t="s">
        <v>2109</v>
      </c>
    </row>
    <row r="176" spans="3:10">
      <c r="C176" t="s">
        <v>2110</v>
      </c>
    </row>
    <row r="177" spans="3:3">
      <c r="C177" s="2" t="s">
        <v>2111</v>
      </c>
    </row>
    <row r="178" spans="3:3">
      <c r="C178" s="2" t="s">
        <v>2112</v>
      </c>
    </row>
    <row r="179" spans="3:3">
      <c r="C179" s="1" t="s">
        <v>2113</v>
      </c>
    </row>
    <row r="181" spans="3:3">
      <c r="C181" s="1" t="s">
        <v>2114</v>
      </c>
    </row>
    <row r="182" spans="3:3">
      <c r="C182" s="2" t="s">
        <v>2115</v>
      </c>
    </row>
    <row r="183" spans="3:3">
      <c r="C183" t="s">
        <v>2116</v>
      </c>
    </row>
    <row r="185" spans="3:3">
      <c r="C185" s="2" t="s">
        <v>2117</v>
      </c>
    </row>
    <row r="186" spans="3:3">
      <c r="C186" t="s">
        <v>2118</v>
      </c>
    </row>
    <row r="188" spans="3:3">
      <c r="C188" s="2" t="s">
        <v>2119</v>
      </c>
    </row>
    <row r="189" spans="3:3">
      <c r="C189" t="s">
        <v>2120</v>
      </c>
    </row>
    <row r="190" spans="3:3">
      <c r="C190" t="s">
        <v>2121</v>
      </c>
    </row>
    <row r="192" spans="3:3">
      <c r="C192" t="s">
        <v>2124</v>
      </c>
    </row>
    <row r="193" spans="3:3">
      <c r="C193" t="s">
        <v>2125</v>
      </c>
    </row>
    <row r="194" spans="3:3">
      <c r="C194" t="s">
        <v>2126</v>
      </c>
    </row>
    <row r="204" spans="3:3">
      <c r="C204" s="35" t="s">
        <v>2127</v>
      </c>
    </row>
    <row r="206" spans="3:3">
      <c r="C206" s="1" t="s">
        <v>2152</v>
      </c>
    </row>
    <row r="207" spans="3:3">
      <c r="C207" t="s">
        <v>2128</v>
      </c>
    </row>
    <row r="208" spans="3:3">
      <c r="C208" t="s">
        <v>2129</v>
      </c>
    </row>
    <row r="209" spans="3:3">
      <c r="C209" t="s">
        <v>2130</v>
      </c>
    </row>
    <row r="211" spans="3:3">
      <c r="C211" s="60" t="s">
        <v>2131</v>
      </c>
    </row>
    <row r="212" spans="3:3">
      <c r="C212" t="s">
        <v>2132</v>
      </c>
    </row>
    <row r="213" spans="3:3">
      <c r="C213" s="1" t="s">
        <v>2133</v>
      </c>
    </row>
    <row r="214" spans="3:3">
      <c r="C214" s="1" t="s">
        <v>2134</v>
      </c>
    </row>
    <row r="215" spans="3:3">
      <c r="C215" t="s">
        <v>2135</v>
      </c>
    </row>
    <row r="217" spans="3:3">
      <c r="C217" s="1" t="s">
        <v>2136</v>
      </c>
    </row>
    <row r="228" spans="3:3">
      <c r="C228" s="1" t="s">
        <v>2874</v>
      </c>
    </row>
    <row r="229" spans="3:3">
      <c r="C229" t="s">
        <v>2137</v>
      </c>
    </row>
    <row r="231" spans="3:3">
      <c r="C231" t="s">
        <v>2138</v>
      </c>
    </row>
    <row r="232" spans="3:3">
      <c r="C232" s="2" t="s">
        <v>2139</v>
      </c>
    </row>
    <row r="233" spans="3:3">
      <c r="C233" t="s">
        <v>2140</v>
      </c>
    </row>
    <row r="235" spans="3:3">
      <c r="C235" s="2" t="s">
        <v>2141</v>
      </c>
    </row>
    <row r="236" spans="3:3">
      <c r="C236" s="2" t="s">
        <v>2142</v>
      </c>
    </row>
    <row r="237" spans="3:3">
      <c r="C237" s="2" t="s">
        <v>2143</v>
      </c>
    </row>
    <row r="239" spans="3:3">
      <c r="C239" t="s">
        <v>2144</v>
      </c>
    </row>
    <row r="244" spans="3:3">
      <c r="C244" s="2" t="s">
        <v>2145</v>
      </c>
    </row>
    <row r="245" spans="3:3">
      <c r="C245" t="s">
        <v>2146</v>
      </c>
    </row>
    <row r="252" spans="3:3">
      <c r="C252" t="s">
        <v>2147</v>
      </c>
    </row>
    <row r="253" spans="3:3">
      <c r="C253" s="35" t="s">
        <v>2148</v>
      </c>
    </row>
    <row r="254" spans="3:3">
      <c r="C254" t="s">
        <v>2149</v>
      </c>
    </row>
    <row r="255" spans="3:3">
      <c r="C255" s="1" t="s">
        <v>2150</v>
      </c>
    </row>
    <row r="257" spans="3:3">
      <c r="C257" s="1" t="s">
        <v>2151</v>
      </c>
    </row>
    <row r="259" spans="3:3">
      <c r="C259" s="36" t="s">
        <v>2153</v>
      </c>
    </row>
    <row r="260" spans="3:3">
      <c r="C260" s="36" t="s">
        <v>2154</v>
      </c>
    </row>
    <row r="261" spans="3:3">
      <c r="C261" s="36" t="s">
        <v>2155</v>
      </c>
    </row>
    <row r="263" spans="3:3">
      <c r="C263" s="1" t="s">
        <v>2156</v>
      </c>
    </row>
    <row r="265" spans="3:3">
      <c r="C265" t="s">
        <v>2157</v>
      </c>
    </row>
    <row r="267" spans="3:3">
      <c r="C267" t="s">
        <v>2158</v>
      </c>
    </row>
    <row r="268" spans="3:3">
      <c r="C268" s="2" t="s">
        <v>2159</v>
      </c>
    </row>
    <row r="269" spans="3:3">
      <c r="C269" s="2" t="s">
        <v>2160</v>
      </c>
    </row>
    <row r="271" spans="3:3">
      <c r="C271" t="s">
        <v>2161</v>
      </c>
    </row>
    <row r="272" spans="3:3">
      <c r="C272" s="35" t="s">
        <v>2162</v>
      </c>
    </row>
    <row r="274" spans="3:3">
      <c r="C274" t="s">
        <v>2163</v>
      </c>
    </row>
    <row r="275" spans="3:3">
      <c r="C275" t="s">
        <v>2164</v>
      </c>
    </row>
    <row r="276" spans="3:3">
      <c r="C276" t="s">
        <v>2165</v>
      </c>
    </row>
    <row r="277" spans="3:3">
      <c r="C277" t="s">
        <v>2166</v>
      </c>
    </row>
    <row r="279" spans="3:3">
      <c r="C279" s="36" t="s">
        <v>2167</v>
      </c>
    </row>
    <row r="281" spans="3:3">
      <c r="C281" s="1" t="s">
        <v>2168</v>
      </c>
    </row>
    <row r="282" spans="3:3">
      <c r="C282" s="2" t="s">
        <v>2169</v>
      </c>
    </row>
    <row r="291" spans="3:6">
      <c r="C291" s="2" t="s">
        <v>2170</v>
      </c>
    </row>
    <row r="293" spans="3:6">
      <c r="C293" s="35" t="s">
        <v>2171</v>
      </c>
    </row>
    <row r="294" spans="3:6">
      <c r="C294" s="1" t="s">
        <v>2172</v>
      </c>
    </row>
    <row r="295" spans="3:6">
      <c r="C295" t="s">
        <v>2173</v>
      </c>
    </row>
    <row r="296" spans="3:6">
      <c r="C296" t="s">
        <v>2875</v>
      </c>
    </row>
    <row r="299" spans="3:6">
      <c r="C299" s="18" t="s">
        <v>2174</v>
      </c>
      <c r="D299" s="59"/>
      <c r="E299" s="59"/>
      <c r="F299" s="59"/>
    </row>
    <row r="301" spans="3:6">
      <c r="C301" t="s">
        <v>2175</v>
      </c>
    </row>
    <row r="302" spans="3:6">
      <c r="C302" t="s">
        <v>2176</v>
      </c>
    </row>
    <row r="303" spans="3:6">
      <c r="C303" s="1" t="s">
        <v>2177</v>
      </c>
    </row>
    <row r="304" spans="3:6">
      <c r="C304" t="s">
        <v>2178</v>
      </c>
    </row>
    <row r="305" spans="3:3">
      <c r="C305" t="s">
        <v>2179</v>
      </c>
    </row>
    <row r="308" spans="3:3">
      <c r="C308" s="1" t="s">
        <v>2180</v>
      </c>
    </row>
  </sheetData>
  <mergeCells count="1">
    <mergeCell ref="C145:F145"/>
  </mergeCells>
  <phoneticPr fontId="5" type="noConversion"/>
  <hyperlinks>
    <hyperlink ref="C99" r:id="rId1" display="https://ustr.gov/issue-areas/enforcement/section-301-investigations/section-301-petition-china-maritime-logistics-and-shipbuilding-sector" xr:uid="{ADE2AC64-0F85-4C56-A98E-53A8A28CC731}"/>
    <hyperlink ref="L130" r:id="rId2" display="https://www.youtube.com/watch?v=yFd4AMg5jwM&amp;t=373s" xr:uid="{AB7B372C-1C46-4027-9874-9C359395C8A4}"/>
  </hyperlinks>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F60AF2-6A4A-4992-844D-76650A70F3D9}">
  <dimension ref="C2:G536"/>
  <sheetViews>
    <sheetView tabSelected="1" topLeftCell="A394" zoomScaleNormal="100" workbookViewId="0">
      <selection activeCell="U405" sqref="U405"/>
    </sheetView>
  </sheetViews>
  <sheetFormatPr defaultRowHeight="17.399999999999999"/>
  <cols>
    <col min="1" max="5" width="3.09765625" customWidth="1"/>
  </cols>
  <sheetData>
    <row r="2" spans="3:3" s="20" customFormat="1">
      <c r="C2" s="21" t="s">
        <v>2058</v>
      </c>
    </row>
    <row r="4" spans="3:3" s="18" customFormat="1">
      <c r="C4" s="18" t="s">
        <v>2059</v>
      </c>
    </row>
    <row r="15" spans="3:3">
      <c r="C15" t="s">
        <v>967</v>
      </c>
    </row>
    <row r="16" spans="3:3">
      <c r="C16" t="s">
        <v>211</v>
      </c>
    </row>
    <row r="18" spans="3:3" s="17" customFormat="1">
      <c r="C18" s="18" t="s">
        <v>2060</v>
      </c>
    </row>
    <row r="20" spans="3:3">
      <c r="C20" s="1" t="s">
        <v>210</v>
      </c>
    </row>
    <row r="21" spans="3:3">
      <c r="C21" t="s">
        <v>209</v>
      </c>
    </row>
    <row r="22" spans="3:3">
      <c r="C22" t="s">
        <v>208</v>
      </c>
    </row>
    <row r="24" spans="3:3">
      <c r="C24" t="s">
        <v>207</v>
      </c>
    </row>
    <row r="25" spans="3:3">
      <c r="C25" t="s">
        <v>206</v>
      </c>
    </row>
    <row r="27" spans="3:3">
      <c r="C27" t="s">
        <v>205</v>
      </c>
    </row>
    <row r="28" spans="3:3">
      <c r="C28" t="s">
        <v>204</v>
      </c>
    </row>
    <row r="29" spans="3:3">
      <c r="C29" t="s">
        <v>203</v>
      </c>
    </row>
    <row r="30" spans="3:3">
      <c r="C30" t="s">
        <v>202</v>
      </c>
    </row>
    <row r="32" spans="3:3">
      <c r="C32" t="s">
        <v>201</v>
      </c>
    </row>
    <row r="33" spans="3:3">
      <c r="C33" t="s">
        <v>200</v>
      </c>
    </row>
    <row r="35" spans="3:3">
      <c r="C35" t="s">
        <v>199</v>
      </c>
    </row>
    <row r="36" spans="3:3">
      <c r="C36" t="s">
        <v>198</v>
      </c>
    </row>
    <row r="38" spans="3:3">
      <c r="C38" s="1" t="s">
        <v>197</v>
      </c>
    </row>
    <row r="39" spans="3:3">
      <c r="C39" t="s">
        <v>196</v>
      </c>
    </row>
    <row r="40" spans="3:3">
      <c r="C40" t="s">
        <v>195</v>
      </c>
    </row>
    <row r="41" spans="3:3">
      <c r="C41" t="s">
        <v>194</v>
      </c>
    </row>
    <row r="43" spans="3:3">
      <c r="C43" t="s">
        <v>193</v>
      </c>
    </row>
    <row r="44" spans="3:3">
      <c r="C44" t="s">
        <v>192</v>
      </c>
    </row>
    <row r="45" spans="3:3">
      <c r="C45" t="s">
        <v>191</v>
      </c>
    </row>
    <row r="47" spans="3:3">
      <c r="C47" t="s">
        <v>190</v>
      </c>
    </row>
    <row r="48" spans="3:3">
      <c r="C48" t="s">
        <v>189</v>
      </c>
    </row>
    <row r="49" spans="3:3">
      <c r="C49" t="s">
        <v>188</v>
      </c>
    </row>
    <row r="50" spans="3:3">
      <c r="C50" t="s">
        <v>187</v>
      </c>
    </row>
    <row r="51" spans="3:3">
      <c r="C51" t="s">
        <v>186</v>
      </c>
    </row>
    <row r="52" spans="3:3">
      <c r="C52" t="s">
        <v>185</v>
      </c>
    </row>
    <row r="53" spans="3:3">
      <c r="C53" t="s">
        <v>184</v>
      </c>
    </row>
    <row r="55" spans="3:3">
      <c r="C55" s="1" t="s">
        <v>183</v>
      </c>
    </row>
    <row r="57" spans="3:3">
      <c r="C57" t="s">
        <v>182</v>
      </c>
    </row>
    <row r="58" spans="3:3">
      <c r="C58" t="s">
        <v>797</v>
      </c>
    </row>
    <row r="59" spans="3:3">
      <c r="C59" t="s">
        <v>181</v>
      </c>
    </row>
    <row r="60" spans="3:3">
      <c r="C60" s="1" t="s">
        <v>798</v>
      </c>
    </row>
    <row r="62" spans="3:3">
      <c r="C62" t="s">
        <v>799</v>
      </c>
    </row>
    <row r="63" spans="3:3">
      <c r="C63" t="s">
        <v>180</v>
      </c>
    </row>
    <row r="64" spans="3:3">
      <c r="C64" t="s">
        <v>179</v>
      </c>
    </row>
    <row r="65" spans="3:3">
      <c r="C65" t="s">
        <v>178</v>
      </c>
    </row>
    <row r="66" spans="3:3">
      <c r="C66" t="s">
        <v>800</v>
      </c>
    </row>
    <row r="67" spans="3:3">
      <c r="C67" s="1" t="s">
        <v>177</v>
      </c>
    </row>
    <row r="69" spans="3:3">
      <c r="C69" t="s">
        <v>176</v>
      </c>
    </row>
    <row r="70" spans="3:3">
      <c r="C70" t="s">
        <v>175</v>
      </c>
    </row>
    <row r="71" spans="3:3">
      <c r="C71" t="s">
        <v>174</v>
      </c>
    </row>
    <row r="72" spans="3:3">
      <c r="C72" s="1" t="s">
        <v>173</v>
      </c>
    </row>
    <row r="74" spans="3:3">
      <c r="C74" s="1" t="s">
        <v>172</v>
      </c>
    </row>
    <row r="76" spans="3:3">
      <c r="C76" t="s">
        <v>171</v>
      </c>
    </row>
    <row r="77" spans="3:3">
      <c r="C77" t="s">
        <v>170</v>
      </c>
    </row>
    <row r="78" spans="3:3">
      <c r="C78" s="1" t="s">
        <v>169</v>
      </c>
    </row>
    <row r="80" spans="3:3" s="22" customFormat="1">
      <c r="C80" s="23" t="s">
        <v>1994</v>
      </c>
    </row>
    <row r="82" spans="3:7">
      <c r="C82" s="1" t="s">
        <v>801</v>
      </c>
    </row>
    <row r="83" spans="3:7">
      <c r="F83" s="19"/>
      <c r="G83" s="19"/>
    </row>
    <row r="95" spans="3:7">
      <c r="C95" s="2" t="s">
        <v>802</v>
      </c>
    </row>
    <row r="96" spans="3:7">
      <c r="C96" t="s">
        <v>803</v>
      </c>
    </row>
    <row r="98" spans="3:3">
      <c r="C98" s="2" t="s">
        <v>804</v>
      </c>
    </row>
    <row r="99" spans="3:3">
      <c r="C99" s="2" t="s">
        <v>805</v>
      </c>
    </row>
    <row r="101" spans="3:3">
      <c r="C101" t="s">
        <v>806</v>
      </c>
    </row>
    <row r="102" spans="3:3">
      <c r="C102" s="2" t="s">
        <v>807</v>
      </c>
    </row>
    <row r="103" spans="3:3">
      <c r="C103" s="2" t="s">
        <v>808</v>
      </c>
    </row>
    <row r="104" spans="3:3">
      <c r="C104" s="2" t="s">
        <v>809</v>
      </c>
    </row>
    <row r="106" spans="3:3">
      <c r="C106" t="s">
        <v>811</v>
      </c>
    </row>
    <row r="107" spans="3:3">
      <c r="C107" s="2" t="s">
        <v>812</v>
      </c>
    </row>
    <row r="109" spans="3:3">
      <c r="C109" s="1" t="s">
        <v>813</v>
      </c>
    </row>
    <row r="111" spans="3:3">
      <c r="C111" t="s">
        <v>814</v>
      </c>
    </row>
    <row r="112" spans="3:3">
      <c r="C112" s="2" t="s">
        <v>815</v>
      </c>
    </row>
    <row r="114" spans="3:3">
      <c r="C114" t="s">
        <v>816</v>
      </c>
    </row>
    <row r="115" spans="3:3">
      <c r="C115" s="2" t="s">
        <v>817</v>
      </c>
    </row>
    <row r="125" spans="3:3">
      <c r="C125" t="s">
        <v>818</v>
      </c>
    </row>
    <row r="126" spans="3:3">
      <c r="C126" s="2" t="s">
        <v>819</v>
      </c>
    </row>
    <row r="128" spans="3:3">
      <c r="C128" s="1" t="s">
        <v>820</v>
      </c>
    </row>
    <row r="130" spans="3:3">
      <c r="C130" t="s">
        <v>821</v>
      </c>
    </row>
    <row r="131" spans="3:3">
      <c r="C131" s="2" t="s">
        <v>822</v>
      </c>
    </row>
    <row r="133" spans="3:3">
      <c r="C133" t="s">
        <v>824</v>
      </c>
    </row>
    <row r="135" spans="3:3">
      <c r="C135" s="1" t="s">
        <v>823</v>
      </c>
    </row>
    <row r="147" spans="3:3">
      <c r="C147" t="s">
        <v>825</v>
      </c>
    </row>
    <row r="148" spans="3:3">
      <c r="C148" s="2" t="s">
        <v>826</v>
      </c>
    </row>
    <row r="149" spans="3:3">
      <c r="C149" s="2" t="s">
        <v>827</v>
      </c>
    </row>
    <row r="150" spans="3:3">
      <c r="C150" s="2" t="s">
        <v>828</v>
      </c>
    </row>
    <row r="151" spans="3:3">
      <c r="C151" s="2" t="s">
        <v>829</v>
      </c>
    </row>
    <row r="153" spans="3:3">
      <c r="C153" s="35" t="s">
        <v>830</v>
      </c>
    </row>
    <row r="154" spans="3:3">
      <c r="C154" s="2" t="s">
        <v>831</v>
      </c>
    </row>
    <row r="165" spans="3:3">
      <c r="C165" s="1" t="s">
        <v>832</v>
      </c>
    </row>
    <row r="167" spans="3:3">
      <c r="C167" s="1" t="s">
        <v>833</v>
      </c>
    </row>
    <row r="168" spans="3:3">
      <c r="C168" t="s">
        <v>834</v>
      </c>
    </row>
    <row r="169" spans="3:3">
      <c r="C169" s="36" t="s">
        <v>835</v>
      </c>
    </row>
    <row r="182" spans="3:3">
      <c r="C182" t="s">
        <v>836</v>
      </c>
    </row>
    <row r="183" spans="3:3">
      <c r="C183" s="2" t="s">
        <v>837</v>
      </c>
    </row>
    <row r="185" spans="3:3">
      <c r="C185" t="s">
        <v>838</v>
      </c>
    </row>
    <row r="186" spans="3:3">
      <c r="C186" t="s">
        <v>839</v>
      </c>
    </row>
    <row r="187" spans="3:3">
      <c r="C187" t="s">
        <v>840</v>
      </c>
    </row>
    <row r="189" spans="3:3">
      <c r="C189" s="1" t="s">
        <v>841</v>
      </c>
    </row>
    <row r="200" spans="3:3">
      <c r="C200" t="s">
        <v>842</v>
      </c>
    </row>
    <row r="201" spans="3:3">
      <c r="C201" s="2" t="s">
        <v>843</v>
      </c>
    </row>
    <row r="202" spans="3:3">
      <c r="C202" t="s">
        <v>844</v>
      </c>
    </row>
    <row r="214" spans="3:3">
      <c r="C214" t="s">
        <v>845</v>
      </c>
    </row>
    <row r="215" spans="3:3">
      <c r="C215" s="2" t="s">
        <v>846</v>
      </c>
    </row>
    <row r="217" spans="3:3">
      <c r="C217" s="1" t="s">
        <v>848</v>
      </c>
    </row>
    <row r="226" spans="3:3">
      <c r="C226" t="s">
        <v>849</v>
      </c>
    </row>
    <row r="227" spans="3:3">
      <c r="C227" s="2" t="s">
        <v>850</v>
      </c>
    </row>
    <row r="228" spans="3:3">
      <c r="C228" s="2" t="s">
        <v>851</v>
      </c>
    </row>
    <row r="230" spans="3:3">
      <c r="C230" t="s">
        <v>852</v>
      </c>
    </row>
    <row r="231" spans="3:3">
      <c r="C231" s="2" t="s">
        <v>927</v>
      </c>
    </row>
    <row r="232" spans="3:3">
      <c r="C232" s="2" t="s">
        <v>853</v>
      </c>
    </row>
    <row r="233" spans="3:3">
      <c r="C233" s="2" t="s">
        <v>854</v>
      </c>
    </row>
    <row r="235" spans="3:3">
      <c r="C235" t="s">
        <v>855</v>
      </c>
    </row>
    <row r="245" spans="3:3">
      <c r="C245" t="s">
        <v>856</v>
      </c>
    </row>
    <row r="246" spans="3:3">
      <c r="C246" t="s">
        <v>857</v>
      </c>
    </row>
    <row r="247" spans="3:3">
      <c r="C247" t="s">
        <v>858</v>
      </c>
    </row>
    <row r="248" spans="3:3">
      <c r="C248" t="s">
        <v>859</v>
      </c>
    </row>
    <row r="250" spans="3:3">
      <c r="C250" s="1" t="s">
        <v>860</v>
      </c>
    </row>
    <row r="252" spans="3:3">
      <c r="C252" t="s">
        <v>861</v>
      </c>
    </row>
    <row r="253" spans="3:3">
      <c r="C253" s="2" t="s">
        <v>862</v>
      </c>
    </row>
    <row r="254" spans="3:3">
      <c r="C254" s="2" t="s">
        <v>863</v>
      </c>
    </row>
    <row r="265" spans="3:3">
      <c r="C265" t="s">
        <v>864</v>
      </c>
    </row>
    <row r="277" spans="3:3">
      <c r="C277" t="s">
        <v>865</v>
      </c>
    </row>
    <row r="278" spans="3:3">
      <c r="C278" s="2" t="s">
        <v>866</v>
      </c>
    </row>
    <row r="279" spans="3:3" s="14" customFormat="1">
      <c r="C279" s="2"/>
    </row>
    <row r="280" spans="3:3">
      <c r="C280" s="2" t="s">
        <v>867</v>
      </c>
    </row>
    <row r="292" spans="3:3">
      <c r="C292" t="s">
        <v>868</v>
      </c>
    </row>
    <row r="294" spans="3:3">
      <c r="C294" t="s">
        <v>869</v>
      </c>
    </row>
    <row r="295" spans="3:3">
      <c r="C295" t="s">
        <v>870</v>
      </c>
    </row>
    <row r="296" spans="3:3">
      <c r="C296" s="35" t="s">
        <v>871</v>
      </c>
    </row>
    <row r="297" spans="3:3">
      <c r="C297" t="s">
        <v>872</v>
      </c>
    </row>
    <row r="299" spans="3:3">
      <c r="C299" s="37" t="s">
        <v>873</v>
      </c>
    </row>
    <row r="301" spans="3:3">
      <c r="C301" t="s">
        <v>874</v>
      </c>
    </row>
    <row r="311" spans="3:3">
      <c r="C311" t="s">
        <v>875</v>
      </c>
    </row>
    <row r="312" spans="3:3">
      <c r="C312" t="s">
        <v>876</v>
      </c>
    </row>
    <row r="314" spans="3:3">
      <c r="C314" s="2" t="s">
        <v>877</v>
      </c>
    </row>
    <row r="324" spans="3:3">
      <c r="C324" s="2" t="s">
        <v>878</v>
      </c>
    </row>
    <row r="326" spans="3:3">
      <c r="C326" t="s">
        <v>879</v>
      </c>
    </row>
    <row r="327" spans="3:3">
      <c r="C327" s="2" t="s">
        <v>880</v>
      </c>
    </row>
    <row r="329" spans="3:3">
      <c r="C329" t="s">
        <v>881</v>
      </c>
    </row>
    <row r="330" spans="3:3">
      <c r="C330" s="2" t="s">
        <v>882</v>
      </c>
    </row>
    <row r="331" spans="3:3">
      <c r="C331" s="2" t="s">
        <v>883</v>
      </c>
    </row>
    <row r="332" spans="3:3">
      <c r="C332" s="2" t="s">
        <v>884</v>
      </c>
    </row>
    <row r="334" spans="3:3">
      <c r="C334" s="2" t="s">
        <v>885</v>
      </c>
    </row>
    <row r="335" spans="3:3">
      <c r="C335" t="s">
        <v>886</v>
      </c>
    </row>
    <row r="336" spans="3:3">
      <c r="C336" s="2" t="s">
        <v>887</v>
      </c>
    </row>
    <row r="338" spans="3:3">
      <c r="C338" s="1" t="s">
        <v>888</v>
      </c>
    </row>
    <row r="339" spans="3:3">
      <c r="C339" s="1" t="s">
        <v>889</v>
      </c>
    </row>
    <row r="341" spans="3:3">
      <c r="C341" t="s">
        <v>890</v>
      </c>
    </row>
    <row r="353" spans="3:3">
      <c r="C353" t="s">
        <v>891</v>
      </c>
    </row>
    <row r="354" spans="3:3">
      <c r="C354" s="2" t="s">
        <v>892</v>
      </c>
    </row>
    <row r="356" spans="3:3">
      <c r="C356" t="s">
        <v>893</v>
      </c>
    </row>
    <row r="357" spans="3:3">
      <c r="C357" s="2" t="s">
        <v>894</v>
      </c>
    </row>
    <row r="358" spans="3:3">
      <c r="C358" s="2" t="s">
        <v>895</v>
      </c>
    </row>
    <row r="360" spans="3:3">
      <c r="C360" t="s">
        <v>896</v>
      </c>
    </row>
    <row r="361" spans="3:3">
      <c r="C361" s="2" t="s">
        <v>897</v>
      </c>
    </row>
    <row r="362" spans="3:3">
      <c r="C362" s="2" t="s">
        <v>898</v>
      </c>
    </row>
    <row r="363" spans="3:3">
      <c r="C363" s="35" t="s">
        <v>899</v>
      </c>
    </row>
    <row r="365" spans="3:3">
      <c r="C365" s="1" t="s">
        <v>900</v>
      </c>
    </row>
    <row r="375" spans="3:3">
      <c r="C375" t="s">
        <v>901</v>
      </c>
    </row>
    <row r="376" spans="3:3">
      <c r="C376" s="2" t="s">
        <v>902</v>
      </c>
    </row>
    <row r="377" spans="3:3">
      <c r="C377" s="2" t="s">
        <v>903</v>
      </c>
    </row>
    <row r="378" spans="3:3">
      <c r="C378" s="2" t="s">
        <v>904</v>
      </c>
    </row>
    <row r="380" spans="3:3">
      <c r="C380" t="s">
        <v>905</v>
      </c>
    </row>
    <row r="381" spans="3:3">
      <c r="C381" s="2" t="s">
        <v>906</v>
      </c>
    </row>
    <row r="383" spans="3:3">
      <c r="C383" s="1" t="s">
        <v>907</v>
      </c>
    </row>
    <row r="384" spans="3:3">
      <c r="C384" s="2" t="s">
        <v>908</v>
      </c>
    </row>
    <row r="385" spans="3:3">
      <c r="C385" s="2" t="s">
        <v>909</v>
      </c>
    </row>
    <row r="387" spans="3:3">
      <c r="C387" s="1" t="s">
        <v>910</v>
      </c>
    </row>
    <row r="389" spans="3:3">
      <c r="C389" t="s">
        <v>911</v>
      </c>
    </row>
    <row r="390" spans="3:3">
      <c r="C390" t="s">
        <v>912</v>
      </c>
    </row>
    <row r="392" spans="3:3">
      <c r="C392" s="2" t="s">
        <v>913</v>
      </c>
    </row>
    <row r="393" spans="3:3">
      <c r="C393" t="s">
        <v>914</v>
      </c>
    </row>
    <row r="394" spans="3:3">
      <c r="C394" s="2" t="s">
        <v>915</v>
      </c>
    </row>
    <row r="396" spans="3:3">
      <c r="C396" s="1" t="s">
        <v>916</v>
      </c>
    </row>
    <row r="408" spans="3:3">
      <c r="C408" t="s">
        <v>917</v>
      </c>
    </row>
    <row r="410" spans="3:3">
      <c r="C410" s="2" t="s">
        <v>918</v>
      </c>
    </row>
    <row r="411" spans="3:3">
      <c r="C411" s="2" t="s">
        <v>919</v>
      </c>
    </row>
    <row r="412" spans="3:3">
      <c r="C412" s="2" t="s">
        <v>920</v>
      </c>
    </row>
    <row r="414" spans="3:3">
      <c r="C414" t="s">
        <v>921</v>
      </c>
    </row>
    <row r="415" spans="3:3">
      <c r="C415" s="2" t="s">
        <v>922</v>
      </c>
    </row>
    <row r="416" spans="3:3">
      <c r="C416" s="2" t="s">
        <v>923</v>
      </c>
    </row>
    <row r="417" spans="3:3">
      <c r="C417" s="2" t="s">
        <v>924</v>
      </c>
    </row>
    <row r="419" spans="3:3">
      <c r="C419" s="1" t="s">
        <v>925</v>
      </c>
    </row>
    <row r="429" spans="3:3">
      <c r="C429" t="s">
        <v>926</v>
      </c>
    </row>
    <row r="430" spans="3:3">
      <c r="C430" t="s">
        <v>928</v>
      </c>
    </row>
    <row r="432" spans="3:3">
      <c r="C432" t="s">
        <v>929</v>
      </c>
    </row>
    <row r="433" spans="3:3">
      <c r="C433" t="s">
        <v>930</v>
      </c>
    </row>
    <row r="435" spans="3:3">
      <c r="C435" s="1" t="s">
        <v>931</v>
      </c>
    </row>
    <row r="437" spans="3:3">
      <c r="C437" t="s">
        <v>932</v>
      </c>
    </row>
    <row r="438" spans="3:3">
      <c r="C438" s="2" t="s">
        <v>933</v>
      </c>
    </row>
    <row r="440" spans="3:3">
      <c r="C440" s="2" t="s">
        <v>934</v>
      </c>
    </row>
    <row r="450" spans="3:3">
      <c r="C450" s="1" t="s">
        <v>935</v>
      </c>
    </row>
    <row r="452" spans="3:3">
      <c r="C452" t="s">
        <v>936</v>
      </c>
    </row>
    <row r="453" spans="3:3">
      <c r="C453" t="s">
        <v>937</v>
      </c>
    </row>
    <row r="455" spans="3:3">
      <c r="C455" t="s">
        <v>938</v>
      </c>
    </row>
    <row r="456" spans="3:3">
      <c r="C456" s="2" t="s">
        <v>939</v>
      </c>
    </row>
    <row r="457" spans="3:3">
      <c r="C457" s="2" t="s">
        <v>940</v>
      </c>
    </row>
    <row r="459" spans="3:3">
      <c r="C459" t="s">
        <v>941</v>
      </c>
    </row>
    <row r="460" spans="3:3">
      <c r="C460" s="2" t="s">
        <v>942</v>
      </c>
    </row>
    <row r="461" spans="3:3">
      <c r="C461" s="2" t="s">
        <v>943</v>
      </c>
    </row>
    <row r="462" spans="3:3">
      <c r="C462" s="2" t="s">
        <v>944</v>
      </c>
    </row>
    <row r="464" spans="3:3">
      <c r="C464" s="2" t="s">
        <v>945</v>
      </c>
    </row>
    <row r="466" spans="3:3">
      <c r="C466" s="1" t="s">
        <v>946</v>
      </c>
    </row>
    <row r="476" spans="3:3">
      <c r="C476" t="s">
        <v>947</v>
      </c>
    </row>
    <row r="477" spans="3:3">
      <c r="C477" s="1" t="s">
        <v>948</v>
      </c>
    </row>
    <row r="479" spans="3:3">
      <c r="C479" t="s">
        <v>949</v>
      </c>
    </row>
    <row r="480" spans="3:3">
      <c r="C480" t="s">
        <v>950</v>
      </c>
    </row>
    <row r="482" spans="3:3">
      <c r="C482" s="1" t="s">
        <v>951</v>
      </c>
    </row>
    <row r="484" spans="3:3">
      <c r="C484" t="s">
        <v>952</v>
      </c>
    </row>
    <row r="485" spans="3:3">
      <c r="C485" s="2" t="s">
        <v>953</v>
      </c>
    </row>
    <row r="487" spans="3:3">
      <c r="C487" t="s">
        <v>954</v>
      </c>
    </row>
    <row r="501" spans="3:3">
      <c r="C501" t="s">
        <v>955</v>
      </c>
    </row>
    <row r="502" spans="3:3">
      <c r="C502" s="2" t="s">
        <v>956</v>
      </c>
    </row>
    <row r="504" spans="3:3">
      <c r="C504" s="35" t="s">
        <v>957</v>
      </c>
    </row>
    <row r="520" spans="3:3">
      <c r="C520" t="s">
        <v>958</v>
      </c>
    </row>
    <row r="521" spans="3:3">
      <c r="C521" t="s">
        <v>959</v>
      </c>
    </row>
    <row r="522" spans="3:3">
      <c r="C522" s="2" t="s">
        <v>960</v>
      </c>
    </row>
    <row r="533" spans="3:3">
      <c r="C533" t="s">
        <v>961</v>
      </c>
    </row>
    <row r="534" spans="3:3">
      <c r="C534" t="s">
        <v>963</v>
      </c>
    </row>
    <row r="535" spans="3:3">
      <c r="C535" t="s">
        <v>962</v>
      </c>
    </row>
    <row r="536" spans="3:3">
      <c r="C536" t="s">
        <v>964</v>
      </c>
    </row>
  </sheetData>
  <phoneticPr fontId="5" type="noConversion"/>
  <hyperlinks>
    <hyperlink ref="C65" r:id="rId1" xr:uid="{22C62AB2-D409-4AB2-A69E-61E9D3EFE241}"/>
    <hyperlink ref="C63" r:id="rId2" display="https://www.newsway.co.kr/news/view?ud=2023032915360192764" xr:uid="{3689D229-9F23-4AD4-B451-AB6317859DED}"/>
  </hyperlinks>
  <pageMargins left="0.7" right="0.7" top="0.75" bottom="0.75" header="0.3" footer="0.3"/>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42A64D-EB4E-4D6F-AD69-088B9DB4065B}">
  <dimension ref="C2:F212"/>
  <sheetViews>
    <sheetView topLeftCell="A190" workbookViewId="0">
      <selection activeCell="A208" sqref="A208"/>
    </sheetView>
  </sheetViews>
  <sheetFormatPr defaultRowHeight="17.399999999999999"/>
  <cols>
    <col min="1" max="2" width="3.09765625" customWidth="1"/>
    <col min="3" max="5" width="8.69921875" customWidth="1"/>
  </cols>
  <sheetData>
    <row r="2" spans="3:3" s="20" customFormat="1">
      <c r="C2" s="21" t="s">
        <v>2092</v>
      </c>
    </row>
    <row r="4" spans="3:3" s="17" customFormat="1">
      <c r="C4" s="18" t="s">
        <v>2093</v>
      </c>
    </row>
    <row r="6" spans="3:3">
      <c r="C6" t="s">
        <v>309</v>
      </c>
    </row>
    <row r="8" spans="3:3">
      <c r="C8" t="s">
        <v>308</v>
      </c>
    </row>
    <row r="9" spans="3:3">
      <c r="C9" t="s">
        <v>307</v>
      </c>
    </row>
    <row r="10" spans="3:3">
      <c r="C10" t="s">
        <v>306</v>
      </c>
    </row>
    <row r="11" spans="3:3">
      <c r="C11" t="s">
        <v>305</v>
      </c>
    </row>
    <row r="12" spans="3:3">
      <c r="C12" t="s">
        <v>304</v>
      </c>
    </row>
    <row r="14" spans="3:3">
      <c r="C14" t="s">
        <v>564</v>
      </c>
    </row>
    <row r="15" spans="3:3">
      <c r="C15" t="s">
        <v>303</v>
      </c>
    </row>
    <row r="16" spans="3:3">
      <c r="C16" t="s">
        <v>302</v>
      </c>
    </row>
    <row r="18" spans="3:3">
      <c r="C18" t="s">
        <v>301</v>
      </c>
    </row>
    <row r="19" spans="3:3">
      <c r="C19" t="s">
        <v>300</v>
      </c>
    </row>
    <row r="20" spans="3:3">
      <c r="C20" t="s">
        <v>775</v>
      </c>
    </row>
    <row r="21" spans="3:3">
      <c r="C21" t="s">
        <v>299</v>
      </c>
    </row>
    <row r="34" spans="3:3">
      <c r="C34" t="s">
        <v>565</v>
      </c>
    </row>
    <row r="35" spans="3:3">
      <c r="C35" t="s">
        <v>298</v>
      </c>
    </row>
    <row r="36" spans="3:3">
      <c r="C36" t="s">
        <v>297</v>
      </c>
    </row>
    <row r="49" spans="3:3">
      <c r="C49" t="s">
        <v>296</v>
      </c>
    </row>
    <row r="50" spans="3:3">
      <c r="C50" t="s">
        <v>295</v>
      </c>
    </row>
    <row r="51" spans="3:3">
      <c r="C51" t="s">
        <v>294</v>
      </c>
    </row>
    <row r="52" spans="3:3">
      <c r="C52" t="s">
        <v>293</v>
      </c>
    </row>
    <row r="54" spans="3:3">
      <c r="C54" s="1" t="s">
        <v>292</v>
      </c>
    </row>
    <row r="55" spans="3:3">
      <c r="C55" t="s">
        <v>290</v>
      </c>
    </row>
    <row r="56" spans="3:3">
      <c r="C56" t="s">
        <v>291</v>
      </c>
    </row>
    <row r="57" spans="3:3">
      <c r="C57" t="s">
        <v>290</v>
      </c>
    </row>
    <row r="58" spans="3:3">
      <c r="C58" t="s">
        <v>289</v>
      </c>
    </row>
    <row r="59" spans="3:3">
      <c r="C59" t="s">
        <v>566</v>
      </c>
    </row>
    <row r="61" spans="3:3">
      <c r="C61" t="s">
        <v>288</v>
      </c>
    </row>
    <row r="62" spans="3:3">
      <c r="C62" t="s">
        <v>287</v>
      </c>
    </row>
    <row r="63" spans="3:3">
      <c r="C63" s="1" t="s">
        <v>286</v>
      </c>
    </row>
    <row r="65" spans="3:3">
      <c r="C65" t="s">
        <v>285</v>
      </c>
    </row>
    <row r="66" spans="3:3">
      <c r="C66" t="s">
        <v>284</v>
      </c>
    </row>
    <row r="67" spans="3:3">
      <c r="C67" t="s">
        <v>283</v>
      </c>
    </row>
    <row r="68" spans="3:3">
      <c r="C68" t="s">
        <v>282</v>
      </c>
    </row>
    <row r="70" spans="3:3">
      <c r="C70" t="s">
        <v>281</v>
      </c>
    </row>
    <row r="71" spans="3:3">
      <c r="C71" t="s">
        <v>280</v>
      </c>
    </row>
    <row r="72" spans="3:3">
      <c r="C72" t="s">
        <v>279</v>
      </c>
    </row>
    <row r="73" spans="3:3">
      <c r="C73" t="s">
        <v>278</v>
      </c>
    </row>
    <row r="75" spans="3:3">
      <c r="C75" t="s">
        <v>277</v>
      </c>
    </row>
    <row r="76" spans="3:3">
      <c r="C76" t="s">
        <v>276</v>
      </c>
    </row>
    <row r="77" spans="3:3">
      <c r="C77" t="s">
        <v>275</v>
      </c>
    </row>
    <row r="78" spans="3:3">
      <c r="C78" t="s">
        <v>274</v>
      </c>
    </row>
    <row r="80" spans="3:3">
      <c r="C80" s="1" t="s">
        <v>273</v>
      </c>
    </row>
    <row r="81" spans="3:3">
      <c r="C81" t="s">
        <v>272</v>
      </c>
    </row>
    <row r="82" spans="3:3">
      <c r="C82" t="s">
        <v>271</v>
      </c>
    </row>
    <row r="83" spans="3:3">
      <c r="C83" t="s">
        <v>270</v>
      </c>
    </row>
    <row r="84" spans="3:3">
      <c r="C84" t="s">
        <v>269</v>
      </c>
    </row>
    <row r="86" spans="3:3">
      <c r="C86" t="s">
        <v>268</v>
      </c>
    </row>
    <row r="87" spans="3:3">
      <c r="C87" t="s">
        <v>267</v>
      </c>
    </row>
    <row r="88" spans="3:3">
      <c r="C88" t="s">
        <v>266</v>
      </c>
    </row>
    <row r="89" spans="3:3">
      <c r="C89" t="s">
        <v>265</v>
      </c>
    </row>
    <row r="91" spans="3:3">
      <c r="C91" t="s">
        <v>264</v>
      </c>
    </row>
    <row r="92" spans="3:3">
      <c r="C92" t="s">
        <v>263</v>
      </c>
    </row>
    <row r="93" spans="3:3">
      <c r="C93" t="s">
        <v>262</v>
      </c>
    </row>
    <row r="95" spans="3:3">
      <c r="C95" s="1" t="s">
        <v>559</v>
      </c>
    </row>
    <row r="96" spans="3:3">
      <c r="C96" t="s">
        <v>261</v>
      </c>
    </row>
    <row r="97" spans="3:3">
      <c r="C97" t="s">
        <v>260</v>
      </c>
    </row>
    <row r="99" spans="3:3">
      <c r="C99" s="1" t="s">
        <v>259</v>
      </c>
    </row>
    <row r="100" spans="3:3">
      <c r="C100" t="s">
        <v>258</v>
      </c>
    </row>
    <row r="101" spans="3:3">
      <c r="C101" t="s">
        <v>560</v>
      </c>
    </row>
    <row r="103" spans="3:3" s="17" customFormat="1">
      <c r="C103" s="18" t="s">
        <v>2091</v>
      </c>
    </row>
    <row r="105" spans="3:3">
      <c r="C105" s="1" t="s">
        <v>257</v>
      </c>
    </row>
    <row r="106" spans="3:3">
      <c r="C106" t="s">
        <v>256</v>
      </c>
    </row>
    <row r="107" spans="3:3">
      <c r="C107" s="1" t="s">
        <v>255</v>
      </c>
    </row>
    <row r="109" spans="3:3">
      <c r="C109" t="s">
        <v>254</v>
      </c>
    </row>
    <row r="110" spans="3:3">
      <c r="C110" t="s">
        <v>253</v>
      </c>
    </row>
    <row r="111" spans="3:3">
      <c r="C111" s="1" t="s">
        <v>252</v>
      </c>
    </row>
    <row r="112" spans="3:3">
      <c r="C112" t="s">
        <v>251</v>
      </c>
    </row>
    <row r="113" spans="3:3">
      <c r="C113" s="1" t="s">
        <v>250</v>
      </c>
    </row>
    <row r="116" spans="3:3" s="17" customFormat="1">
      <c r="C116" s="18" t="s">
        <v>2090</v>
      </c>
    </row>
    <row r="118" spans="3:3">
      <c r="C118" t="s">
        <v>249</v>
      </c>
    </row>
    <row r="119" spans="3:3">
      <c r="C119" t="s">
        <v>248</v>
      </c>
    </row>
    <row r="120" spans="3:3">
      <c r="C120" t="s">
        <v>247</v>
      </c>
    </row>
    <row r="121" spans="3:3">
      <c r="C121" t="s">
        <v>246</v>
      </c>
    </row>
    <row r="123" spans="3:3">
      <c r="C123" s="1" t="s">
        <v>245</v>
      </c>
    </row>
    <row r="124" spans="3:3">
      <c r="C124" t="s">
        <v>244</v>
      </c>
    </row>
    <row r="125" spans="3:3">
      <c r="C125" t="s">
        <v>243</v>
      </c>
    </row>
    <row r="127" spans="3:3">
      <c r="C127" s="1" t="s">
        <v>242</v>
      </c>
    </row>
    <row r="128" spans="3:3">
      <c r="C128" t="s">
        <v>241</v>
      </c>
    </row>
    <row r="130" spans="3:3">
      <c r="C130" t="s">
        <v>240</v>
      </c>
    </row>
    <row r="131" spans="3:3">
      <c r="C131" t="s">
        <v>239</v>
      </c>
    </row>
    <row r="132" spans="3:3">
      <c r="C132" t="s">
        <v>238</v>
      </c>
    </row>
    <row r="133" spans="3:3">
      <c r="C133" t="s">
        <v>237</v>
      </c>
    </row>
    <row r="135" spans="3:3">
      <c r="C135" s="1" t="s">
        <v>236</v>
      </c>
    </row>
    <row r="136" spans="3:3">
      <c r="C136" t="s">
        <v>235</v>
      </c>
    </row>
    <row r="137" spans="3:3">
      <c r="C137" t="s">
        <v>234</v>
      </c>
    </row>
    <row r="138" spans="3:3">
      <c r="C138" s="1" t="s">
        <v>233</v>
      </c>
    </row>
    <row r="140" spans="3:3">
      <c r="C140" s="1" t="s">
        <v>232</v>
      </c>
    </row>
    <row r="141" spans="3:3">
      <c r="C141" t="s">
        <v>231</v>
      </c>
    </row>
    <row r="142" spans="3:3">
      <c r="C142" t="s">
        <v>230</v>
      </c>
    </row>
    <row r="143" spans="3:3">
      <c r="C143" t="s">
        <v>229</v>
      </c>
    </row>
    <row r="145" spans="3:3">
      <c r="C145" t="s">
        <v>228</v>
      </c>
    </row>
    <row r="146" spans="3:3">
      <c r="C146" s="1" t="s">
        <v>227</v>
      </c>
    </row>
    <row r="147" spans="3:3">
      <c r="C147" t="s">
        <v>226</v>
      </c>
    </row>
    <row r="149" spans="3:3">
      <c r="C149" s="1" t="s">
        <v>225</v>
      </c>
    </row>
    <row r="150" spans="3:3">
      <c r="C150" t="s">
        <v>224</v>
      </c>
    </row>
    <row r="151" spans="3:3">
      <c r="C151" t="s">
        <v>223</v>
      </c>
    </row>
    <row r="152" spans="3:3">
      <c r="C152" t="s">
        <v>222</v>
      </c>
    </row>
    <row r="153" spans="3:3">
      <c r="C153" t="s">
        <v>221</v>
      </c>
    </row>
    <row r="154" spans="3:3">
      <c r="C154" t="s">
        <v>220</v>
      </c>
    </row>
    <row r="155" spans="3:3">
      <c r="C155" t="s">
        <v>219</v>
      </c>
    </row>
    <row r="157" spans="3:3">
      <c r="C157" s="1" t="s">
        <v>218</v>
      </c>
    </row>
    <row r="158" spans="3:3">
      <c r="C158" t="s">
        <v>217</v>
      </c>
    </row>
    <row r="160" spans="3:3">
      <c r="C160" t="s">
        <v>216</v>
      </c>
    </row>
    <row r="161" spans="3:3">
      <c r="C161" t="s">
        <v>215</v>
      </c>
    </row>
    <row r="162" spans="3:3">
      <c r="C162" t="s">
        <v>214</v>
      </c>
    </row>
    <row r="163" spans="3:3">
      <c r="C163" t="s">
        <v>213</v>
      </c>
    </row>
    <row r="165" spans="3:3">
      <c r="C165" s="1" t="s">
        <v>212</v>
      </c>
    </row>
    <row r="167" spans="3:3" s="48" customFormat="1">
      <c r="C167" s="18" t="s">
        <v>2089</v>
      </c>
    </row>
    <row r="169" spans="3:3">
      <c r="C169" s="47" t="s">
        <v>1992</v>
      </c>
    </row>
    <row r="170" spans="3:3">
      <c r="C170" s="47" t="s">
        <v>1955</v>
      </c>
    </row>
    <row r="171" spans="3:3">
      <c r="C171" s="47" t="s">
        <v>1993</v>
      </c>
    </row>
    <row r="172" spans="3:3">
      <c r="C172" s="47"/>
    </row>
    <row r="173" spans="3:3">
      <c r="C173" s="47" t="s">
        <v>1991</v>
      </c>
    </row>
    <row r="174" spans="3:3">
      <c r="C174" s="47" t="s">
        <v>1956</v>
      </c>
    </row>
    <row r="175" spans="3:3">
      <c r="C175" s="47" t="s">
        <v>1957</v>
      </c>
    </row>
    <row r="176" spans="3:3">
      <c r="C176" s="47" t="s">
        <v>1958</v>
      </c>
    </row>
    <row r="178" spans="3:6">
      <c r="C178" s="1" t="s">
        <v>1959</v>
      </c>
      <c r="D178" s="47"/>
      <c r="E178" s="47"/>
      <c r="F178" s="47"/>
    </row>
    <row r="179" spans="3:6">
      <c r="C179" s="36" t="s">
        <v>1960</v>
      </c>
      <c r="D179" s="47"/>
      <c r="E179" s="47"/>
      <c r="F179" s="47"/>
    </row>
    <row r="180" spans="3:6">
      <c r="C180" s="36" t="s">
        <v>1961</v>
      </c>
      <c r="D180" s="47"/>
      <c r="E180" s="47"/>
      <c r="F180" s="47"/>
    </row>
    <row r="181" spans="3:6">
      <c r="C181" s="47"/>
      <c r="D181" s="47"/>
      <c r="E181" s="47"/>
      <c r="F181" s="47"/>
    </row>
    <row r="182" spans="3:6">
      <c r="C182" s="47" t="s">
        <v>1962</v>
      </c>
      <c r="D182" s="47" t="s">
        <v>1974</v>
      </c>
      <c r="E182" s="47"/>
      <c r="F182" s="47"/>
    </row>
    <row r="183" spans="3:6">
      <c r="C183" s="47" t="s">
        <v>1963</v>
      </c>
      <c r="D183" s="47" t="s">
        <v>1975</v>
      </c>
      <c r="E183" s="47"/>
      <c r="F183" s="47"/>
    </row>
    <row r="184" spans="3:6">
      <c r="C184" s="47" t="s">
        <v>1964</v>
      </c>
      <c r="D184" s="47" t="s">
        <v>1976</v>
      </c>
      <c r="E184" s="47"/>
      <c r="F184" s="47"/>
    </row>
    <row r="185" spans="3:6">
      <c r="C185" s="47"/>
      <c r="D185" s="47"/>
      <c r="E185" s="47"/>
      <c r="F185" s="47"/>
    </row>
    <row r="186" spans="3:6">
      <c r="C186" s="47" t="s">
        <v>1965</v>
      </c>
      <c r="D186" s="47" t="s">
        <v>1977</v>
      </c>
      <c r="E186" s="47"/>
      <c r="F186" s="47"/>
    </row>
    <row r="187" spans="3:6">
      <c r="C187" s="47" t="s">
        <v>1966</v>
      </c>
      <c r="D187" s="47" t="s">
        <v>1978</v>
      </c>
      <c r="E187" s="47"/>
      <c r="F187" s="47"/>
    </row>
    <row r="188" spans="3:6">
      <c r="C188" s="47" t="s">
        <v>1967</v>
      </c>
      <c r="D188" s="47" t="s">
        <v>1979</v>
      </c>
      <c r="E188" s="47"/>
      <c r="F188" s="47"/>
    </row>
    <row r="189" spans="3:6">
      <c r="C189" s="47"/>
      <c r="D189" s="47"/>
      <c r="E189" s="47"/>
      <c r="F189" s="47"/>
    </row>
    <row r="190" spans="3:6">
      <c r="C190" s="47"/>
      <c r="D190" s="47"/>
      <c r="E190" s="47"/>
      <c r="F190" s="47"/>
    </row>
    <row r="191" spans="3:6">
      <c r="C191" s="1" t="s">
        <v>1968</v>
      </c>
      <c r="D191" s="47"/>
      <c r="E191" s="47"/>
      <c r="F191" s="47"/>
    </row>
    <row r="192" spans="3:6">
      <c r="C192" s="36" t="s">
        <v>1969</v>
      </c>
      <c r="D192" s="47"/>
      <c r="E192" s="47"/>
      <c r="F192" s="47"/>
    </row>
    <row r="193" spans="3:6">
      <c r="C193" s="36" t="s">
        <v>1970</v>
      </c>
      <c r="D193" s="47"/>
      <c r="E193" s="47"/>
      <c r="F193" s="47"/>
    </row>
    <row r="194" spans="3:6">
      <c r="C194" s="47"/>
      <c r="D194" s="47"/>
      <c r="E194" s="47"/>
      <c r="F194" s="47"/>
    </row>
    <row r="195" spans="3:6">
      <c r="C195" s="47" t="s">
        <v>1962</v>
      </c>
      <c r="D195" s="47" t="s">
        <v>1980</v>
      </c>
      <c r="E195" s="47"/>
      <c r="F195" s="47"/>
    </row>
    <row r="196" spans="3:6">
      <c r="C196" s="47" t="s">
        <v>1963</v>
      </c>
      <c r="D196" s="47" t="s">
        <v>1981</v>
      </c>
      <c r="E196" s="47"/>
      <c r="F196" s="47"/>
    </row>
    <row r="197" spans="3:6">
      <c r="C197" s="47" t="s">
        <v>1964</v>
      </c>
      <c r="D197" s="47" t="s">
        <v>1982</v>
      </c>
      <c r="E197" s="47"/>
      <c r="F197" s="47"/>
    </row>
    <row r="198" spans="3:6">
      <c r="C198" s="47" t="s">
        <v>1971</v>
      </c>
      <c r="D198" s="47" t="s">
        <v>1983</v>
      </c>
      <c r="E198" s="47"/>
      <c r="F198" s="47"/>
    </row>
    <row r="199" spans="3:6">
      <c r="C199" s="47"/>
      <c r="D199" s="47"/>
      <c r="E199" s="47"/>
      <c r="F199" s="47"/>
    </row>
    <row r="200" spans="3:6">
      <c r="C200" s="47" t="s">
        <v>1965</v>
      </c>
      <c r="D200" s="47" t="s">
        <v>1984</v>
      </c>
      <c r="E200" s="47"/>
      <c r="F200" s="47"/>
    </row>
    <row r="201" spans="3:6">
      <c r="C201" s="47" t="s">
        <v>1966</v>
      </c>
      <c r="D201" s="47" t="s">
        <v>1985</v>
      </c>
      <c r="E201" s="47"/>
      <c r="F201" s="47"/>
    </row>
    <row r="202" spans="3:6">
      <c r="C202" s="47" t="s">
        <v>1967</v>
      </c>
      <c r="D202" s="47" t="s">
        <v>1986</v>
      </c>
      <c r="E202" s="47"/>
      <c r="F202" s="47"/>
    </row>
    <row r="203" spans="3:6">
      <c r="C203" s="47"/>
      <c r="D203" s="47"/>
      <c r="E203" s="47"/>
      <c r="F203" s="47"/>
    </row>
    <row r="204" spans="3:6">
      <c r="C204" s="47"/>
      <c r="D204" s="47"/>
      <c r="E204" s="47"/>
      <c r="F204" s="47"/>
    </row>
    <row r="205" spans="3:6">
      <c r="C205" s="1" t="s">
        <v>1972</v>
      </c>
      <c r="D205" s="47"/>
      <c r="E205" s="47"/>
      <c r="F205" s="47"/>
    </row>
    <row r="206" spans="3:6">
      <c r="C206" s="36" t="s">
        <v>1973</v>
      </c>
      <c r="D206" s="47"/>
      <c r="E206" s="47"/>
      <c r="F206" s="47"/>
    </row>
    <row r="207" spans="3:6">
      <c r="C207" s="47"/>
      <c r="D207" s="47"/>
      <c r="E207" s="47"/>
      <c r="F207" s="47"/>
    </row>
    <row r="208" spans="3:6">
      <c r="C208" s="47" t="s">
        <v>1962</v>
      </c>
      <c r="D208" s="47" t="s">
        <v>1987</v>
      </c>
      <c r="E208" s="47"/>
      <c r="F208" s="47"/>
    </row>
    <row r="209" spans="3:6">
      <c r="C209" s="47" t="s">
        <v>1963</v>
      </c>
      <c r="D209" s="47" t="s">
        <v>1988</v>
      </c>
      <c r="E209" s="47"/>
      <c r="F209" s="47"/>
    </row>
    <row r="210" spans="3:6">
      <c r="C210" s="47"/>
      <c r="D210" s="47"/>
      <c r="E210" s="47"/>
      <c r="F210" s="47"/>
    </row>
    <row r="211" spans="3:6">
      <c r="C211" s="47" t="s">
        <v>1965</v>
      </c>
      <c r="D211" s="47" t="s">
        <v>1989</v>
      </c>
      <c r="E211" s="47"/>
      <c r="F211" s="47"/>
    </row>
    <row r="212" spans="3:6">
      <c r="C212" s="47" t="s">
        <v>1966</v>
      </c>
      <c r="D212" s="47" t="s">
        <v>1990</v>
      </c>
      <c r="E212" s="47"/>
      <c r="F212" s="47"/>
    </row>
  </sheetData>
  <phoneticPr fontId="5"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F43E61-9575-4DD3-95C2-22ED2DE3AE16}">
  <dimension ref="C2:Q68"/>
  <sheetViews>
    <sheetView zoomScale="70" zoomScaleNormal="70" workbookViewId="0">
      <selection activeCell="M33" sqref="M33"/>
    </sheetView>
  </sheetViews>
  <sheetFormatPr defaultColWidth="8.796875" defaultRowHeight="17.399999999999999"/>
  <cols>
    <col min="1" max="5" width="3.09765625" customWidth="1"/>
  </cols>
  <sheetData>
    <row r="2" spans="3:7" s="20" customFormat="1">
      <c r="C2" s="21" t="s">
        <v>562</v>
      </c>
    </row>
    <row r="3" spans="3:7">
      <c r="C3" t="s">
        <v>563</v>
      </c>
    </row>
    <row r="4" spans="3:7" s="17" customFormat="1">
      <c r="C4" s="18" t="s">
        <v>364</v>
      </c>
    </row>
    <row r="6" spans="3:7">
      <c r="C6" s="1" t="s">
        <v>363</v>
      </c>
    </row>
    <row r="7" spans="3:7">
      <c r="C7" s="2" t="s">
        <v>362</v>
      </c>
      <c r="G7" t="s">
        <v>361</v>
      </c>
    </row>
    <row r="8" spans="3:7">
      <c r="C8" s="2" t="s">
        <v>360</v>
      </c>
    </row>
    <row r="9" spans="3:7">
      <c r="C9" s="2" t="s">
        <v>359</v>
      </c>
    </row>
    <row r="11" spans="3:7">
      <c r="C11" s="1" t="s">
        <v>358</v>
      </c>
    </row>
    <row r="12" spans="3:7">
      <c r="C12" t="s">
        <v>357</v>
      </c>
    </row>
    <row r="13" spans="3:7">
      <c r="C13" t="s">
        <v>356</v>
      </c>
    </row>
    <row r="14" spans="3:7">
      <c r="C14" t="s">
        <v>355</v>
      </c>
    </row>
    <row r="15" spans="3:7">
      <c r="C15" t="s">
        <v>354</v>
      </c>
    </row>
    <row r="17" spans="3:17">
      <c r="C17" s="1" t="s">
        <v>353</v>
      </c>
    </row>
    <row r="18" spans="3:17">
      <c r="C18" t="s">
        <v>352</v>
      </c>
    </row>
    <row r="19" spans="3:17">
      <c r="C19" t="s">
        <v>351</v>
      </c>
    </row>
    <row r="20" spans="3:17">
      <c r="C20" t="s">
        <v>350</v>
      </c>
    </row>
    <row r="21" spans="3:17">
      <c r="C21" t="s">
        <v>349</v>
      </c>
    </row>
    <row r="22" spans="3:17">
      <c r="C22" t="s">
        <v>348</v>
      </c>
      <c r="Q22" t="s">
        <v>347</v>
      </c>
    </row>
    <row r="24" spans="3:17" s="17" customFormat="1">
      <c r="C24" s="18" t="s">
        <v>346</v>
      </c>
    </row>
    <row r="26" spans="3:17">
      <c r="C26" s="1" t="s">
        <v>345</v>
      </c>
    </row>
    <row r="27" spans="3:17">
      <c r="C27" t="s">
        <v>344</v>
      </c>
    </row>
    <row r="28" spans="3:17">
      <c r="C28" t="s">
        <v>343</v>
      </c>
    </row>
    <row r="30" spans="3:17">
      <c r="C30" s="1" t="s">
        <v>342</v>
      </c>
    </row>
    <row r="31" spans="3:17">
      <c r="C31" t="s">
        <v>341</v>
      </c>
    </row>
    <row r="32" spans="3:17">
      <c r="C32" t="s">
        <v>340</v>
      </c>
    </row>
    <row r="33" spans="3:17">
      <c r="C33" t="s">
        <v>339</v>
      </c>
    </row>
    <row r="35" spans="3:17">
      <c r="C35" s="1" t="s">
        <v>338</v>
      </c>
    </row>
    <row r="36" spans="3:17">
      <c r="C36" t="s">
        <v>337</v>
      </c>
    </row>
    <row r="37" spans="3:17">
      <c r="C37" t="s">
        <v>336</v>
      </c>
    </row>
    <row r="38" spans="3:17">
      <c r="C38" t="s">
        <v>335</v>
      </c>
    </row>
    <row r="39" spans="3:17">
      <c r="C39" t="s">
        <v>334</v>
      </c>
    </row>
    <row r="40" spans="3:17">
      <c r="Q40" t="s">
        <v>333</v>
      </c>
    </row>
    <row r="41" spans="3:17">
      <c r="C41" t="s">
        <v>332</v>
      </c>
    </row>
    <row r="42" spans="3:17">
      <c r="C42" t="s">
        <v>331</v>
      </c>
    </row>
    <row r="43" spans="3:17">
      <c r="C43" t="s">
        <v>330</v>
      </c>
    </row>
    <row r="46" spans="3:17" s="18" customFormat="1">
      <c r="C46" s="18" t="s">
        <v>329</v>
      </c>
    </row>
    <row r="48" spans="3:17">
      <c r="C48" s="1" t="s">
        <v>328</v>
      </c>
    </row>
    <row r="49" spans="3:17">
      <c r="C49" t="s">
        <v>327</v>
      </c>
    </row>
    <row r="50" spans="3:17">
      <c r="C50" t="s">
        <v>326</v>
      </c>
    </row>
    <row r="51" spans="3:17">
      <c r="C51" t="s">
        <v>325</v>
      </c>
    </row>
    <row r="53" spans="3:17">
      <c r="C53" s="1" t="s">
        <v>324</v>
      </c>
      <c r="Q53" t="s">
        <v>323</v>
      </c>
    </row>
    <row r="54" spans="3:17">
      <c r="C54" t="s">
        <v>322</v>
      </c>
    </row>
    <row r="55" spans="3:17">
      <c r="C55" t="s">
        <v>321</v>
      </c>
    </row>
    <row r="56" spans="3:17">
      <c r="C56" t="s">
        <v>320</v>
      </c>
    </row>
    <row r="58" spans="3:17">
      <c r="C58" s="1" t="s">
        <v>319</v>
      </c>
    </row>
    <row r="59" spans="3:17">
      <c r="C59" t="s">
        <v>318</v>
      </c>
    </row>
    <row r="60" spans="3:17">
      <c r="C60" t="s">
        <v>317</v>
      </c>
    </row>
    <row r="61" spans="3:17">
      <c r="C61" t="s">
        <v>316</v>
      </c>
    </row>
    <row r="62" spans="3:17">
      <c r="C62" t="s">
        <v>315</v>
      </c>
    </row>
    <row r="63" spans="3:17">
      <c r="C63" t="s">
        <v>314</v>
      </c>
    </row>
    <row r="65" spans="3:3">
      <c r="C65" s="1" t="s">
        <v>313</v>
      </c>
    </row>
    <row r="66" spans="3:3">
      <c r="C66" t="s">
        <v>312</v>
      </c>
    </row>
    <row r="67" spans="3:3">
      <c r="C67" t="s">
        <v>311</v>
      </c>
    </row>
    <row r="68" spans="3:3">
      <c r="C68" t="s">
        <v>310</v>
      </c>
    </row>
  </sheetData>
  <phoneticPr fontId="5" type="noConversion"/>
  <pageMargins left="0.7" right="0.7" top="0.75" bottom="0.75" header="0.3" footer="0.3"/>
  <pageSetup paperSize="9" scale="65" orientation="portrait" r:id="rId1"/>
  <colBreaks count="1" manualBreakCount="1">
    <brk id="15" max="1048575" man="1"/>
  </col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97278E-39E6-4B49-A563-4CD8ED8C6649}">
  <dimension ref="A1:M555"/>
  <sheetViews>
    <sheetView workbookViewId="0">
      <pane ySplit="1" topLeftCell="A65" activePane="bottomLeft" state="frozen"/>
      <selection pane="bottomLeft" activeCell="F75" sqref="F75:F157"/>
    </sheetView>
  </sheetViews>
  <sheetFormatPr defaultColWidth="8.796875" defaultRowHeight="17.399999999999999"/>
  <cols>
    <col min="1" max="1" width="17.5" style="40" customWidth="1"/>
    <col min="2" max="3" width="16" style="40" customWidth="1"/>
    <col min="4" max="4" width="11" style="40" customWidth="1"/>
    <col min="5" max="5" width="14.296875" style="40" customWidth="1"/>
    <col min="6" max="6" width="16.796875" style="40" customWidth="1"/>
    <col min="7" max="7" width="19.5" style="40" customWidth="1"/>
    <col min="8" max="8" width="10" style="40" customWidth="1"/>
    <col min="9" max="12" width="19.5" style="40" customWidth="1"/>
    <col min="13" max="13" width="13.796875" style="40" customWidth="1"/>
    <col min="14" max="16384" width="8.796875" style="40"/>
  </cols>
  <sheetData>
    <row r="1" spans="1:13">
      <c r="A1" s="46" t="s">
        <v>1932</v>
      </c>
      <c r="B1" s="46" t="s">
        <v>1931</v>
      </c>
      <c r="C1" s="46" t="s">
        <v>1930</v>
      </c>
      <c r="D1" s="46" t="s">
        <v>1929</v>
      </c>
      <c r="E1" s="46" t="s">
        <v>1928</v>
      </c>
      <c r="F1" s="46" t="s">
        <v>1927</v>
      </c>
      <c r="G1" s="46" t="s">
        <v>1926</v>
      </c>
      <c r="H1" s="46" t="s">
        <v>1925</v>
      </c>
      <c r="I1" s="46" t="s">
        <v>1924</v>
      </c>
      <c r="J1" s="46" t="s">
        <v>1923</v>
      </c>
      <c r="K1" s="46" t="s">
        <v>1922</v>
      </c>
      <c r="L1" s="46" t="s">
        <v>1921</v>
      </c>
      <c r="M1" s="46" t="s">
        <v>1920</v>
      </c>
    </row>
    <row r="2" spans="1:13">
      <c r="A2" s="43" t="s">
        <v>986</v>
      </c>
      <c r="B2" s="44">
        <v>45356</v>
      </c>
      <c r="C2" s="44">
        <v>46598</v>
      </c>
      <c r="D2" s="40">
        <v>2024</v>
      </c>
      <c r="E2" s="44" t="s">
        <v>2013</v>
      </c>
      <c r="F2" s="43" t="s">
        <v>998</v>
      </c>
      <c r="G2" s="43" t="s">
        <v>1025</v>
      </c>
      <c r="H2" s="43">
        <v>1</v>
      </c>
      <c r="I2" s="40">
        <v>4839</v>
      </c>
      <c r="J2" s="42">
        <v>36380.72325389069</v>
      </c>
      <c r="K2" s="41">
        <f t="shared" ref="K2:K65" si="0">I2/H2</f>
        <v>4839</v>
      </c>
      <c r="L2" s="41">
        <f t="shared" ref="L2:L65" si="1">J2/H2</f>
        <v>36380.72325389069</v>
      </c>
      <c r="M2" s="40">
        <v>1330.1</v>
      </c>
    </row>
    <row r="3" spans="1:13">
      <c r="A3" s="43" t="s">
        <v>986</v>
      </c>
      <c r="B3" s="44">
        <v>45341</v>
      </c>
      <c r="C3" s="44">
        <v>46444</v>
      </c>
      <c r="D3" s="40">
        <v>2024</v>
      </c>
      <c r="E3" s="44" t="s">
        <v>2013</v>
      </c>
      <c r="F3" s="43" t="s">
        <v>1009</v>
      </c>
      <c r="G3" s="43" t="s">
        <v>1032</v>
      </c>
      <c r="H3" s="43">
        <v>2</v>
      </c>
      <c r="I3" s="40">
        <v>3228</v>
      </c>
      <c r="J3" s="42">
        <v>24216.054013503377</v>
      </c>
      <c r="K3" s="41">
        <f t="shared" si="0"/>
        <v>1614</v>
      </c>
      <c r="L3" s="41">
        <f t="shared" si="1"/>
        <v>12108.027006751689</v>
      </c>
      <c r="M3" s="40">
        <v>1333</v>
      </c>
    </row>
    <row r="4" spans="1:13">
      <c r="A4" s="43" t="s">
        <v>986</v>
      </c>
      <c r="B4" s="44">
        <v>45317</v>
      </c>
      <c r="C4" s="44">
        <v>46477</v>
      </c>
      <c r="D4" s="40">
        <v>2024</v>
      </c>
      <c r="E4" s="44" t="s">
        <v>2013</v>
      </c>
      <c r="F4" s="43" t="s">
        <v>1003</v>
      </c>
      <c r="G4" s="43" t="s">
        <v>1010</v>
      </c>
      <c r="H4" s="43">
        <v>1</v>
      </c>
      <c r="I4" s="40">
        <v>2300</v>
      </c>
      <c r="J4" s="42">
        <v>17219.435501983975</v>
      </c>
      <c r="K4" s="41">
        <f t="shared" si="0"/>
        <v>2300</v>
      </c>
      <c r="L4" s="41">
        <f t="shared" si="1"/>
        <v>17219.435501983975</v>
      </c>
      <c r="M4" s="40">
        <v>1335.7</v>
      </c>
    </row>
    <row r="5" spans="1:13">
      <c r="A5" s="43" t="s">
        <v>986</v>
      </c>
      <c r="B5" s="44">
        <v>45310</v>
      </c>
      <c r="C5" s="44">
        <v>46934</v>
      </c>
      <c r="D5" s="40">
        <v>2024</v>
      </c>
      <c r="E5" s="44" t="s">
        <v>2013</v>
      </c>
      <c r="F5" s="43" t="s">
        <v>1026</v>
      </c>
      <c r="G5" s="43" t="s">
        <v>1032</v>
      </c>
      <c r="H5" s="43">
        <v>3</v>
      </c>
      <c r="I5" s="40">
        <v>4911</v>
      </c>
      <c r="J5" s="42">
        <v>36583.730631704406</v>
      </c>
      <c r="K5" s="41">
        <f t="shared" si="0"/>
        <v>1637</v>
      </c>
      <c r="L5" s="41">
        <f t="shared" si="1"/>
        <v>12194.576877234802</v>
      </c>
      <c r="M5" s="40">
        <v>1342.4</v>
      </c>
    </row>
    <row r="6" spans="1:13">
      <c r="A6" s="43" t="s">
        <v>986</v>
      </c>
      <c r="B6" s="44">
        <v>45308</v>
      </c>
      <c r="C6" s="44">
        <v>46507</v>
      </c>
      <c r="D6" s="40">
        <v>2024</v>
      </c>
      <c r="E6" s="44" t="s">
        <v>2013</v>
      </c>
      <c r="F6" s="43" t="s">
        <v>1004</v>
      </c>
      <c r="G6" s="43" t="s">
        <v>1032</v>
      </c>
      <c r="H6" s="43">
        <v>2</v>
      </c>
      <c r="I6" s="40">
        <v>3330</v>
      </c>
      <c r="J6" s="42">
        <v>25056.433408577876</v>
      </c>
      <c r="K6" s="41">
        <f t="shared" si="0"/>
        <v>1665</v>
      </c>
      <c r="L6" s="41">
        <f t="shared" si="1"/>
        <v>12528.216704288938</v>
      </c>
      <c r="M6" s="40">
        <v>1329</v>
      </c>
    </row>
    <row r="7" spans="1:13">
      <c r="A7" s="43" t="s">
        <v>986</v>
      </c>
      <c r="B7" s="44">
        <v>45304</v>
      </c>
      <c r="C7" s="44">
        <v>46721</v>
      </c>
      <c r="D7" s="40">
        <v>2024</v>
      </c>
      <c r="E7" s="44" t="s">
        <v>2013</v>
      </c>
      <c r="F7" s="43" t="s">
        <v>1021</v>
      </c>
      <c r="G7" s="43" t="s">
        <v>1008</v>
      </c>
      <c r="H7" s="43">
        <v>2</v>
      </c>
      <c r="I7" s="40">
        <v>3101</v>
      </c>
      <c r="J7" s="42">
        <v>23597.899703218933</v>
      </c>
      <c r="K7" s="41">
        <f t="shared" si="0"/>
        <v>1550.5</v>
      </c>
      <c r="L7" s="41">
        <f t="shared" si="1"/>
        <v>11798.949851609466</v>
      </c>
      <c r="M7" s="40">
        <v>1314.1</v>
      </c>
    </row>
    <row r="8" spans="1:13">
      <c r="A8" s="43" t="s">
        <v>986</v>
      </c>
      <c r="B8" s="44">
        <v>45296</v>
      </c>
      <c r="C8" s="44">
        <v>46477</v>
      </c>
      <c r="D8" s="40">
        <v>2024</v>
      </c>
      <c r="E8" s="44" t="s">
        <v>2013</v>
      </c>
      <c r="F8" s="43" t="s">
        <v>1004</v>
      </c>
      <c r="G8" s="43" t="s">
        <v>1032</v>
      </c>
      <c r="H8" s="43">
        <v>2</v>
      </c>
      <c r="I8" s="40">
        <v>3173</v>
      </c>
      <c r="J8" s="42">
        <v>24217.676690581589</v>
      </c>
      <c r="K8" s="41">
        <f t="shared" si="0"/>
        <v>1586.5</v>
      </c>
      <c r="L8" s="41">
        <f t="shared" si="1"/>
        <v>12108.838345290795</v>
      </c>
      <c r="M8" s="40">
        <v>1310.2</v>
      </c>
    </row>
    <row r="9" spans="1:13">
      <c r="A9" s="43" t="s">
        <v>986</v>
      </c>
      <c r="B9" s="44">
        <v>45295</v>
      </c>
      <c r="C9" s="44">
        <v>46568</v>
      </c>
      <c r="D9" s="40">
        <v>2024</v>
      </c>
      <c r="E9" s="44" t="s">
        <v>2013</v>
      </c>
      <c r="F9" s="43" t="s">
        <v>998</v>
      </c>
      <c r="G9" s="43" t="s">
        <v>1008</v>
      </c>
      <c r="H9" s="43">
        <v>2</v>
      </c>
      <c r="I9" s="40">
        <v>3032</v>
      </c>
      <c r="J9" s="42">
        <v>23166.259168704157</v>
      </c>
      <c r="K9" s="41">
        <f t="shared" si="0"/>
        <v>1516</v>
      </c>
      <c r="L9" s="41">
        <f t="shared" si="1"/>
        <v>11583.129584352078</v>
      </c>
      <c r="M9" s="40">
        <v>1308.8</v>
      </c>
    </row>
    <row r="10" spans="1:13">
      <c r="A10" s="43" t="s">
        <v>986</v>
      </c>
      <c r="B10" s="44">
        <v>45274</v>
      </c>
      <c r="C10" s="44">
        <v>46568</v>
      </c>
      <c r="D10" s="40">
        <v>2023</v>
      </c>
      <c r="E10" s="44" t="s">
        <v>2012</v>
      </c>
      <c r="F10" s="43" t="s">
        <v>1004</v>
      </c>
      <c r="G10" s="43" t="s">
        <v>1010</v>
      </c>
      <c r="H10" s="43">
        <v>3</v>
      </c>
      <c r="I10" s="40">
        <v>6589</v>
      </c>
      <c r="J10" s="42">
        <v>50049.373338397265</v>
      </c>
      <c r="K10" s="41">
        <f t="shared" si="0"/>
        <v>2196.3333333333335</v>
      </c>
      <c r="L10" s="41">
        <f t="shared" si="1"/>
        <v>16683.12444613242</v>
      </c>
      <c r="M10" s="40">
        <v>1316.5</v>
      </c>
    </row>
    <row r="11" spans="1:13">
      <c r="A11" s="43" t="s">
        <v>986</v>
      </c>
      <c r="B11" s="44">
        <v>45246</v>
      </c>
      <c r="C11" s="44">
        <v>46537</v>
      </c>
      <c r="D11" s="40">
        <v>2023</v>
      </c>
      <c r="E11" s="44" t="s">
        <v>2012</v>
      </c>
      <c r="F11" s="43" t="s">
        <v>1003</v>
      </c>
      <c r="G11" s="43" t="s">
        <v>1010</v>
      </c>
      <c r="H11" s="43">
        <v>2</v>
      </c>
      <c r="I11" s="40">
        <v>4444</v>
      </c>
      <c r="J11" s="42">
        <v>34132.104454685097</v>
      </c>
      <c r="K11" s="41">
        <f t="shared" si="0"/>
        <v>2222</v>
      </c>
      <c r="L11" s="41">
        <f t="shared" si="1"/>
        <v>17066.052227342549</v>
      </c>
      <c r="M11" s="40">
        <v>1302</v>
      </c>
    </row>
    <row r="12" spans="1:13">
      <c r="A12" s="43" t="s">
        <v>986</v>
      </c>
      <c r="B12" s="44">
        <v>45243</v>
      </c>
      <c r="C12" s="44">
        <v>46812</v>
      </c>
      <c r="D12" s="40">
        <v>2023</v>
      </c>
      <c r="E12" s="44" t="s">
        <v>2012</v>
      </c>
      <c r="F12" s="43" t="s">
        <v>1009</v>
      </c>
      <c r="G12" s="43" t="s">
        <v>981</v>
      </c>
      <c r="H12" s="43">
        <v>2</v>
      </c>
      <c r="I12" s="40">
        <v>6981</v>
      </c>
      <c r="J12" s="42">
        <v>53018.910913647756</v>
      </c>
      <c r="K12" s="41">
        <f t="shared" si="0"/>
        <v>3490.5</v>
      </c>
      <c r="L12" s="41">
        <f t="shared" si="1"/>
        <v>26509.455456823878</v>
      </c>
      <c r="M12" s="40">
        <v>1316.7</v>
      </c>
    </row>
    <row r="13" spans="1:13">
      <c r="A13" s="43" t="s">
        <v>986</v>
      </c>
      <c r="B13" s="44">
        <v>45224</v>
      </c>
      <c r="C13" s="44">
        <v>47376</v>
      </c>
      <c r="D13" s="40">
        <v>2023</v>
      </c>
      <c r="E13" s="44" t="s">
        <v>2012</v>
      </c>
      <c r="F13" s="43" t="s">
        <v>1021</v>
      </c>
      <c r="G13" s="43" t="s">
        <v>981</v>
      </c>
      <c r="H13" s="43">
        <v>17</v>
      </c>
      <c r="I13" s="40">
        <v>52511</v>
      </c>
      <c r="J13" s="42">
        <v>390735.91785103054</v>
      </c>
      <c r="K13" s="41">
        <f t="shared" si="0"/>
        <v>3088.8823529411766</v>
      </c>
      <c r="L13" s="41">
        <f t="shared" si="1"/>
        <v>22984.465755942972</v>
      </c>
      <c r="M13" s="40">
        <v>1343.9</v>
      </c>
    </row>
    <row r="14" spans="1:13">
      <c r="A14" s="43" t="s">
        <v>986</v>
      </c>
      <c r="B14" s="44">
        <v>45175</v>
      </c>
      <c r="C14" s="44">
        <v>46660</v>
      </c>
      <c r="D14" s="40">
        <v>2023</v>
      </c>
      <c r="E14" s="44" t="s">
        <v>2011</v>
      </c>
      <c r="F14" s="43" t="s">
        <v>1004</v>
      </c>
      <c r="G14" s="43" t="s">
        <v>1008</v>
      </c>
      <c r="H14" s="43">
        <v>2</v>
      </c>
      <c r="I14" s="40">
        <v>3084</v>
      </c>
      <c r="J14" s="42">
        <v>23287.774673412372</v>
      </c>
      <c r="K14" s="41">
        <f t="shared" si="0"/>
        <v>1542</v>
      </c>
      <c r="L14" s="41">
        <f t="shared" si="1"/>
        <v>11643.887336706186</v>
      </c>
      <c r="M14" s="40">
        <v>1324.3</v>
      </c>
    </row>
    <row r="15" spans="1:13">
      <c r="A15" s="43" t="s">
        <v>986</v>
      </c>
      <c r="B15" s="44">
        <v>45175</v>
      </c>
      <c r="C15" s="44">
        <v>46752</v>
      </c>
      <c r="D15" s="40">
        <v>2023</v>
      </c>
      <c r="E15" s="44" t="s">
        <v>2011</v>
      </c>
      <c r="F15" s="43" t="s">
        <v>1003</v>
      </c>
      <c r="G15" s="43" t="s">
        <v>1008</v>
      </c>
      <c r="H15" s="43">
        <v>2</v>
      </c>
      <c r="I15" s="40">
        <v>3084</v>
      </c>
      <c r="J15" s="42">
        <v>23287.774673412372</v>
      </c>
      <c r="K15" s="41">
        <f t="shared" si="0"/>
        <v>1542</v>
      </c>
      <c r="L15" s="41">
        <f t="shared" si="1"/>
        <v>11643.887336706186</v>
      </c>
      <c r="M15" s="40">
        <v>1324.3</v>
      </c>
    </row>
    <row r="16" spans="1:13">
      <c r="A16" s="43" t="s">
        <v>986</v>
      </c>
      <c r="B16" s="44">
        <v>45156</v>
      </c>
      <c r="C16" s="44">
        <v>46325</v>
      </c>
      <c r="D16" s="40">
        <v>2023</v>
      </c>
      <c r="E16" s="44" t="s">
        <v>2011</v>
      </c>
      <c r="F16" s="43" t="s">
        <v>998</v>
      </c>
      <c r="G16" s="43" t="s">
        <v>1008</v>
      </c>
      <c r="H16" s="43">
        <v>2</v>
      </c>
      <c r="I16" s="40">
        <v>2882</v>
      </c>
      <c r="J16" s="42">
        <v>21481.812760882531</v>
      </c>
      <c r="K16" s="41">
        <f t="shared" si="0"/>
        <v>1441</v>
      </c>
      <c r="L16" s="41">
        <f t="shared" si="1"/>
        <v>10740.906380441265</v>
      </c>
      <c r="M16" s="40">
        <v>1341.6</v>
      </c>
    </row>
    <row r="17" spans="1:13">
      <c r="A17" s="43" t="s">
        <v>986</v>
      </c>
      <c r="B17" s="44">
        <v>45140</v>
      </c>
      <c r="C17" s="44">
        <v>46721</v>
      </c>
      <c r="D17" s="40">
        <v>2023</v>
      </c>
      <c r="E17" s="44" t="s">
        <v>2011</v>
      </c>
      <c r="F17" s="43" t="s">
        <v>1009</v>
      </c>
      <c r="G17" s="43" t="s">
        <v>981</v>
      </c>
      <c r="H17" s="43">
        <v>2</v>
      </c>
      <c r="I17" s="40">
        <v>6790</v>
      </c>
      <c r="J17" s="42">
        <v>53017.880846412118</v>
      </c>
      <c r="K17" s="41">
        <f t="shared" si="0"/>
        <v>3395</v>
      </c>
      <c r="L17" s="41">
        <f t="shared" si="1"/>
        <v>26508.940423206059</v>
      </c>
      <c r="M17" s="40">
        <v>1280.7</v>
      </c>
    </row>
    <row r="18" spans="1:13">
      <c r="A18" s="43" t="s">
        <v>986</v>
      </c>
      <c r="B18" s="44">
        <v>45113</v>
      </c>
      <c r="C18" s="44">
        <v>46265</v>
      </c>
      <c r="D18" s="40">
        <v>2023</v>
      </c>
      <c r="E18" s="44" t="s">
        <v>2011</v>
      </c>
      <c r="F18" s="43" t="s">
        <v>998</v>
      </c>
      <c r="G18" s="43" t="s">
        <v>1008</v>
      </c>
      <c r="H18" s="43">
        <v>3</v>
      </c>
      <c r="I18" s="40">
        <v>4162</v>
      </c>
      <c r="J18" s="42">
        <v>31995.694956949566</v>
      </c>
      <c r="K18" s="41">
        <f t="shared" si="0"/>
        <v>1387.3333333333333</v>
      </c>
      <c r="L18" s="41">
        <f t="shared" si="1"/>
        <v>10665.231652316523</v>
      </c>
      <c r="M18" s="40">
        <v>1300.8</v>
      </c>
    </row>
    <row r="19" spans="1:13">
      <c r="A19" s="43" t="s">
        <v>986</v>
      </c>
      <c r="B19" s="44">
        <v>45108</v>
      </c>
      <c r="C19" s="44">
        <v>46478</v>
      </c>
      <c r="D19" s="40">
        <v>2023</v>
      </c>
      <c r="E19" s="44" t="s">
        <v>2011</v>
      </c>
      <c r="F19" s="43" t="s">
        <v>1031</v>
      </c>
      <c r="G19" s="43" t="s">
        <v>1030</v>
      </c>
      <c r="H19" s="43">
        <v>1</v>
      </c>
      <c r="I19" s="40">
        <v>15663</v>
      </c>
      <c r="J19" s="42">
        <v>119309.87202925046</v>
      </c>
      <c r="K19" s="41">
        <f t="shared" si="0"/>
        <v>15663</v>
      </c>
      <c r="L19" s="41">
        <f t="shared" si="1"/>
        <v>119309.87202925046</v>
      </c>
      <c r="M19" s="40">
        <v>1312.8</v>
      </c>
    </row>
    <row r="20" spans="1:13">
      <c r="A20" s="43" t="s">
        <v>986</v>
      </c>
      <c r="B20" s="44">
        <v>45077</v>
      </c>
      <c r="C20" s="44">
        <v>46477</v>
      </c>
      <c r="D20" s="40">
        <v>2023</v>
      </c>
      <c r="E20" s="44" t="s">
        <v>2010</v>
      </c>
      <c r="F20" s="43" t="s">
        <v>1003</v>
      </c>
      <c r="G20" s="43" t="s">
        <v>1006</v>
      </c>
      <c r="H20" s="43">
        <v>5</v>
      </c>
      <c r="I20" s="40">
        <v>12392</v>
      </c>
      <c r="J20" s="42">
        <v>93722.583572833159</v>
      </c>
      <c r="K20" s="41">
        <f t="shared" si="0"/>
        <v>2478.4</v>
      </c>
      <c r="L20" s="41">
        <f t="shared" si="1"/>
        <v>18744.516714566631</v>
      </c>
      <c r="M20" s="40">
        <v>1322.2</v>
      </c>
    </row>
    <row r="21" spans="1:13">
      <c r="A21" s="43" t="s">
        <v>986</v>
      </c>
      <c r="B21" s="44">
        <v>45044</v>
      </c>
      <c r="C21" s="44">
        <v>46660</v>
      </c>
      <c r="D21" s="40">
        <v>2023</v>
      </c>
      <c r="E21" s="44" t="s">
        <v>2010</v>
      </c>
      <c r="F21" s="43" t="s">
        <v>998</v>
      </c>
      <c r="G21" s="43" t="s">
        <v>981</v>
      </c>
      <c r="H21" s="43">
        <v>4</v>
      </c>
      <c r="I21" s="40">
        <v>14082</v>
      </c>
      <c r="J21" s="42">
        <v>105097.39532800954</v>
      </c>
      <c r="K21" s="41">
        <f t="shared" si="0"/>
        <v>3520.5</v>
      </c>
      <c r="L21" s="41">
        <f t="shared" si="1"/>
        <v>26274.348832002386</v>
      </c>
      <c r="M21" s="40">
        <v>1339.9</v>
      </c>
    </row>
    <row r="22" spans="1:13">
      <c r="A22" s="43" t="s">
        <v>986</v>
      </c>
      <c r="B22" s="44">
        <v>45044</v>
      </c>
      <c r="C22" s="44">
        <v>46721</v>
      </c>
      <c r="D22" s="40">
        <v>2023</v>
      </c>
      <c r="E22" s="44" t="s">
        <v>2010</v>
      </c>
      <c r="F22" s="43" t="s">
        <v>1004</v>
      </c>
      <c r="G22" s="43" t="s">
        <v>981</v>
      </c>
      <c r="H22" s="43">
        <v>2</v>
      </c>
      <c r="I22" s="40">
        <v>7423</v>
      </c>
      <c r="J22" s="42">
        <v>55399.656690797819</v>
      </c>
      <c r="K22" s="41">
        <f t="shared" si="0"/>
        <v>3711.5</v>
      </c>
      <c r="L22" s="41">
        <f t="shared" si="1"/>
        <v>27699.82834539891</v>
      </c>
      <c r="M22" s="40">
        <v>1339.9</v>
      </c>
    </row>
    <row r="23" spans="1:13">
      <c r="A23" s="43" t="s">
        <v>986</v>
      </c>
      <c r="B23" s="44">
        <v>45003</v>
      </c>
      <c r="C23" s="44">
        <v>46265</v>
      </c>
      <c r="D23" s="40">
        <v>2023</v>
      </c>
      <c r="E23" s="44" t="s">
        <v>2009</v>
      </c>
      <c r="F23" s="43" t="s">
        <v>1021</v>
      </c>
      <c r="G23" s="43" t="s">
        <v>1008</v>
      </c>
      <c r="H23" s="43">
        <v>2</v>
      </c>
      <c r="I23" s="40">
        <v>2701</v>
      </c>
      <c r="J23" s="42">
        <v>20719.54587296717</v>
      </c>
      <c r="K23" s="41">
        <f t="shared" si="0"/>
        <v>1350.5</v>
      </c>
      <c r="L23" s="41">
        <f t="shared" si="1"/>
        <v>10359.772936483585</v>
      </c>
      <c r="M23" s="40">
        <v>1303.5999999999999</v>
      </c>
    </row>
    <row r="24" spans="1:13">
      <c r="A24" s="43" t="s">
        <v>986</v>
      </c>
      <c r="B24" s="44">
        <v>44973</v>
      </c>
      <c r="C24" s="44">
        <v>46171</v>
      </c>
      <c r="D24" s="40">
        <v>2023</v>
      </c>
      <c r="E24" s="44" t="s">
        <v>2009</v>
      </c>
      <c r="F24" s="43" t="s">
        <v>1004</v>
      </c>
      <c r="G24" s="43" t="s">
        <v>1008</v>
      </c>
      <c r="H24" s="43">
        <v>2</v>
      </c>
      <c r="I24" s="40">
        <v>2528</v>
      </c>
      <c r="J24" s="42">
        <v>19760.806691159229</v>
      </c>
      <c r="K24" s="41">
        <f t="shared" si="0"/>
        <v>1264</v>
      </c>
      <c r="L24" s="41">
        <f t="shared" si="1"/>
        <v>9880.4033455796143</v>
      </c>
      <c r="M24" s="40">
        <v>1279.3</v>
      </c>
    </row>
    <row r="25" spans="1:13">
      <c r="A25" s="43" t="s">
        <v>986</v>
      </c>
      <c r="B25" s="44">
        <v>44945</v>
      </c>
      <c r="C25" s="44">
        <v>46081</v>
      </c>
      <c r="D25" s="40">
        <v>2023</v>
      </c>
      <c r="E25" s="44" t="s">
        <v>2009</v>
      </c>
      <c r="F25" s="43" t="s">
        <v>1009</v>
      </c>
      <c r="G25" s="43" t="s">
        <v>1008</v>
      </c>
      <c r="H25" s="43">
        <v>2</v>
      </c>
      <c r="I25" s="40">
        <v>2408</v>
      </c>
      <c r="J25" s="42">
        <v>19422.487497983544</v>
      </c>
      <c r="K25" s="41">
        <f t="shared" si="0"/>
        <v>1204</v>
      </c>
      <c r="L25" s="41">
        <f t="shared" si="1"/>
        <v>9711.243748991772</v>
      </c>
      <c r="M25" s="40">
        <v>1239.8</v>
      </c>
    </row>
    <row r="26" spans="1:13">
      <c r="A26" s="43" t="s">
        <v>986</v>
      </c>
      <c r="B26" s="44">
        <v>44942</v>
      </c>
      <c r="C26" s="44">
        <v>46356</v>
      </c>
      <c r="D26" s="40">
        <v>2023</v>
      </c>
      <c r="E26" s="44" t="s">
        <v>2009</v>
      </c>
      <c r="F26" s="43" t="s">
        <v>1004</v>
      </c>
      <c r="G26" s="43" t="s">
        <v>981</v>
      </c>
      <c r="H26" s="43">
        <v>3</v>
      </c>
      <c r="I26" s="40">
        <v>9714</v>
      </c>
      <c r="J26" s="42">
        <v>78300.82218281478</v>
      </c>
      <c r="K26" s="41">
        <f t="shared" si="0"/>
        <v>3238</v>
      </c>
      <c r="L26" s="41">
        <f t="shared" si="1"/>
        <v>26100.27406093826</v>
      </c>
      <c r="M26" s="40">
        <v>1240.5999999999999</v>
      </c>
    </row>
    <row r="27" spans="1:13">
      <c r="A27" s="43" t="s">
        <v>986</v>
      </c>
      <c r="B27" s="44">
        <v>44908</v>
      </c>
      <c r="C27" s="44">
        <v>46752</v>
      </c>
      <c r="D27" s="40">
        <v>2022</v>
      </c>
      <c r="E27" s="44" t="s">
        <v>2008</v>
      </c>
      <c r="F27" s="43" t="s">
        <v>1001</v>
      </c>
      <c r="G27" s="43" t="s">
        <v>1022</v>
      </c>
      <c r="H27" s="43">
        <v>1</v>
      </c>
      <c r="I27" s="40">
        <v>6707</v>
      </c>
      <c r="J27" s="42">
        <v>50829.859795377037</v>
      </c>
      <c r="K27" s="41">
        <f t="shared" si="0"/>
        <v>6707</v>
      </c>
      <c r="L27" s="41">
        <f t="shared" si="1"/>
        <v>50829.859795377037</v>
      </c>
      <c r="M27" s="40">
        <v>1319.5</v>
      </c>
    </row>
    <row r="28" spans="1:13">
      <c r="A28" s="43" t="s">
        <v>986</v>
      </c>
      <c r="B28" s="44">
        <v>44903</v>
      </c>
      <c r="C28" s="44">
        <v>45976</v>
      </c>
      <c r="D28" s="40">
        <v>2022</v>
      </c>
      <c r="E28" s="44" t="s">
        <v>2008</v>
      </c>
      <c r="F28" s="43" t="s">
        <v>1026</v>
      </c>
      <c r="G28" s="43" t="s">
        <v>1008</v>
      </c>
      <c r="H28" s="43">
        <v>2</v>
      </c>
      <c r="I28" s="40">
        <v>2581</v>
      </c>
      <c r="J28" s="42">
        <v>19560.439560439561</v>
      </c>
      <c r="K28" s="41">
        <f t="shared" si="0"/>
        <v>1290.5</v>
      </c>
      <c r="L28" s="41">
        <f t="shared" si="1"/>
        <v>9780.2197802197807</v>
      </c>
      <c r="M28" s="40">
        <v>1319.5</v>
      </c>
    </row>
    <row r="29" spans="1:13">
      <c r="A29" s="43" t="s">
        <v>986</v>
      </c>
      <c r="B29" s="44">
        <v>44895</v>
      </c>
      <c r="C29" s="44">
        <v>46027</v>
      </c>
      <c r="D29" s="40">
        <v>2022</v>
      </c>
      <c r="E29" s="44" t="s">
        <v>2008</v>
      </c>
      <c r="F29" s="43" t="s">
        <v>1003</v>
      </c>
      <c r="G29" s="43" t="s">
        <v>1010</v>
      </c>
      <c r="H29" s="43">
        <v>2</v>
      </c>
      <c r="I29" s="40">
        <v>3999</v>
      </c>
      <c r="J29" s="42">
        <v>30033.796470146452</v>
      </c>
      <c r="K29" s="41">
        <f t="shared" si="0"/>
        <v>1999.5</v>
      </c>
      <c r="L29" s="41">
        <f t="shared" si="1"/>
        <v>15016.898235073226</v>
      </c>
      <c r="M29" s="40">
        <v>1331.5</v>
      </c>
    </row>
    <row r="30" spans="1:13">
      <c r="A30" s="43" t="s">
        <v>986</v>
      </c>
      <c r="B30" s="44">
        <v>44875</v>
      </c>
      <c r="C30" s="44">
        <v>45807</v>
      </c>
      <c r="D30" s="40">
        <v>2022</v>
      </c>
      <c r="E30" s="44" t="s">
        <v>2008</v>
      </c>
      <c r="F30" s="43" t="s">
        <v>1009</v>
      </c>
      <c r="G30" s="43" t="s">
        <v>1008</v>
      </c>
      <c r="H30" s="43">
        <v>2</v>
      </c>
      <c r="I30" s="40">
        <v>2644</v>
      </c>
      <c r="J30" s="42">
        <v>19323.247825769206</v>
      </c>
      <c r="K30" s="41">
        <f t="shared" si="0"/>
        <v>1322</v>
      </c>
      <c r="L30" s="41">
        <f t="shared" si="1"/>
        <v>9661.6239128846028</v>
      </c>
      <c r="M30" s="40">
        <v>1368.3</v>
      </c>
    </row>
    <row r="31" spans="1:13">
      <c r="A31" s="43" t="s">
        <v>986</v>
      </c>
      <c r="B31" s="44">
        <v>44838</v>
      </c>
      <c r="C31" s="44">
        <v>46022</v>
      </c>
      <c r="D31" s="40">
        <v>2022</v>
      </c>
      <c r="E31" s="44" t="s">
        <v>2008</v>
      </c>
      <c r="F31" s="43" t="s">
        <v>998</v>
      </c>
      <c r="G31" s="43" t="s">
        <v>1006</v>
      </c>
      <c r="H31" s="43">
        <v>6</v>
      </c>
      <c r="I31" s="40">
        <v>16201</v>
      </c>
      <c r="J31" s="42">
        <v>113127.57489002166</v>
      </c>
      <c r="K31" s="41">
        <f t="shared" si="0"/>
        <v>2700.1666666666665</v>
      </c>
      <c r="L31" s="41">
        <f t="shared" si="1"/>
        <v>18854.595815003609</v>
      </c>
      <c r="M31" s="40">
        <v>1432.1</v>
      </c>
    </row>
    <row r="32" spans="1:13">
      <c r="A32" s="43" t="s">
        <v>986</v>
      </c>
      <c r="B32" s="44">
        <v>44838</v>
      </c>
      <c r="C32" s="44">
        <v>46203</v>
      </c>
      <c r="D32" s="40">
        <v>2022</v>
      </c>
      <c r="E32" s="44" t="s">
        <v>2008</v>
      </c>
      <c r="F32" s="43" t="s">
        <v>1004</v>
      </c>
      <c r="G32" s="43" t="s">
        <v>1025</v>
      </c>
      <c r="H32" s="43">
        <v>1</v>
      </c>
      <c r="I32" s="40">
        <v>4757</v>
      </c>
      <c r="J32" s="42">
        <v>33216.954123315409</v>
      </c>
      <c r="K32" s="41">
        <f t="shared" si="0"/>
        <v>4757</v>
      </c>
      <c r="L32" s="41">
        <f t="shared" si="1"/>
        <v>33216.954123315409</v>
      </c>
      <c r="M32" s="40">
        <v>1432.1</v>
      </c>
    </row>
    <row r="33" spans="1:13">
      <c r="A33" s="43" t="s">
        <v>986</v>
      </c>
      <c r="B33" s="44">
        <v>44806</v>
      </c>
      <c r="C33" s="44">
        <v>45684</v>
      </c>
      <c r="D33" s="40">
        <v>2022</v>
      </c>
      <c r="E33" s="44" t="s">
        <v>2007</v>
      </c>
      <c r="F33" s="43" t="s">
        <v>1009</v>
      </c>
      <c r="G33" s="43" t="s">
        <v>1008</v>
      </c>
      <c r="H33" s="43">
        <v>3</v>
      </c>
      <c r="I33" s="40">
        <v>3917</v>
      </c>
      <c r="J33" s="42">
        <v>28984.756548764242</v>
      </c>
      <c r="K33" s="41">
        <f t="shared" si="0"/>
        <v>1305.6666666666667</v>
      </c>
      <c r="L33" s="41">
        <f t="shared" si="1"/>
        <v>9661.5855162547468</v>
      </c>
      <c r="M33" s="40">
        <v>1351.4</v>
      </c>
    </row>
    <row r="34" spans="1:13">
      <c r="A34" s="43" t="s">
        <v>986</v>
      </c>
      <c r="B34" s="44">
        <v>44782</v>
      </c>
      <c r="C34" s="44">
        <v>46372</v>
      </c>
      <c r="D34" s="40">
        <v>2022</v>
      </c>
      <c r="E34" s="44" t="s">
        <v>2007</v>
      </c>
      <c r="F34" s="43" t="s">
        <v>1003</v>
      </c>
      <c r="G34" s="43" t="s">
        <v>981</v>
      </c>
      <c r="H34" s="43">
        <v>7</v>
      </c>
      <c r="I34" s="40">
        <v>19628</v>
      </c>
      <c r="J34" s="42">
        <v>150429.18454935623</v>
      </c>
      <c r="K34" s="41">
        <f t="shared" si="0"/>
        <v>2804</v>
      </c>
      <c r="L34" s="41">
        <f t="shared" si="1"/>
        <v>21489.88350705089</v>
      </c>
      <c r="M34" s="40">
        <v>1304.8</v>
      </c>
    </row>
    <row r="35" spans="1:13">
      <c r="A35" s="43" t="s">
        <v>986</v>
      </c>
      <c r="B35" s="44">
        <v>44748</v>
      </c>
      <c r="C35" s="44">
        <v>46342</v>
      </c>
      <c r="D35" s="40">
        <v>2022</v>
      </c>
      <c r="E35" s="44" t="s">
        <v>2007</v>
      </c>
      <c r="F35" s="43" t="s">
        <v>998</v>
      </c>
      <c r="G35" s="43" t="s">
        <v>981</v>
      </c>
      <c r="H35" s="43">
        <v>8</v>
      </c>
      <c r="I35" s="40">
        <v>22315</v>
      </c>
      <c r="J35" s="42">
        <v>171918.33590138674</v>
      </c>
      <c r="K35" s="41">
        <f t="shared" si="0"/>
        <v>2789.375</v>
      </c>
      <c r="L35" s="41">
        <f t="shared" si="1"/>
        <v>21489.791987673343</v>
      </c>
      <c r="M35" s="40">
        <v>1298</v>
      </c>
    </row>
    <row r="36" spans="1:13">
      <c r="A36" s="43" t="s">
        <v>986</v>
      </c>
      <c r="B36" s="44">
        <v>44739</v>
      </c>
      <c r="C36" s="44">
        <v>47114</v>
      </c>
      <c r="D36" s="40">
        <v>2022</v>
      </c>
      <c r="E36" s="44" t="s">
        <v>2006</v>
      </c>
      <c r="F36" s="43" t="s">
        <v>1023</v>
      </c>
      <c r="G36" s="43" t="s">
        <v>1022</v>
      </c>
      <c r="H36" s="43">
        <v>6</v>
      </c>
      <c r="I36" s="40">
        <v>7449</v>
      </c>
      <c r="J36" s="42">
        <v>57326.458365399405</v>
      </c>
      <c r="K36" s="41">
        <f t="shared" si="0"/>
        <v>1241.5</v>
      </c>
      <c r="L36" s="41">
        <f t="shared" si="1"/>
        <v>9554.4097275665681</v>
      </c>
      <c r="M36" s="40">
        <v>1299.4000000000001</v>
      </c>
    </row>
    <row r="37" spans="1:13">
      <c r="A37" s="43" t="s">
        <v>986</v>
      </c>
      <c r="B37" s="44">
        <v>44715</v>
      </c>
      <c r="C37" s="44">
        <v>45838</v>
      </c>
      <c r="D37" s="40">
        <v>2022</v>
      </c>
      <c r="E37" s="44" t="s">
        <v>2006</v>
      </c>
      <c r="F37" s="43" t="s">
        <v>998</v>
      </c>
      <c r="G37" s="43" t="s">
        <v>981</v>
      </c>
      <c r="H37" s="43">
        <v>2</v>
      </c>
      <c r="I37" s="40">
        <v>5375</v>
      </c>
      <c r="J37" s="42">
        <v>42958.759590792833</v>
      </c>
      <c r="K37" s="41">
        <f t="shared" si="0"/>
        <v>2687.5</v>
      </c>
      <c r="L37" s="41">
        <f t="shared" si="1"/>
        <v>21479.379795396417</v>
      </c>
      <c r="M37" s="40">
        <v>1251.2</v>
      </c>
    </row>
    <row r="38" spans="1:13">
      <c r="A38" s="43" t="s">
        <v>986</v>
      </c>
      <c r="B38" s="44">
        <v>44697</v>
      </c>
      <c r="C38" s="44">
        <v>45747</v>
      </c>
      <c r="D38" s="40">
        <v>2022</v>
      </c>
      <c r="E38" s="44" t="s">
        <v>2006</v>
      </c>
      <c r="F38" s="43" t="s">
        <v>1003</v>
      </c>
      <c r="G38" s="43" t="s">
        <v>981</v>
      </c>
      <c r="H38" s="43">
        <v>2</v>
      </c>
      <c r="I38" s="40">
        <v>5841</v>
      </c>
      <c r="J38" s="42">
        <v>45419.906687402799</v>
      </c>
      <c r="K38" s="41">
        <f t="shared" si="0"/>
        <v>2920.5</v>
      </c>
      <c r="L38" s="41">
        <f t="shared" si="1"/>
        <v>22709.9533437014</v>
      </c>
      <c r="M38" s="40">
        <v>1286</v>
      </c>
    </row>
    <row r="39" spans="1:13">
      <c r="A39" s="43" t="s">
        <v>986</v>
      </c>
      <c r="B39" s="44">
        <v>44665</v>
      </c>
      <c r="C39" s="44">
        <v>45838</v>
      </c>
      <c r="D39" s="40">
        <v>2022</v>
      </c>
      <c r="E39" s="44" t="s">
        <v>2006</v>
      </c>
      <c r="F39" s="43" t="s">
        <v>1007</v>
      </c>
      <c r="G39" s="43" t="s">
        <v>1006</v>
      </c>
      <c r="H39" s="43">
        <v>6</v>
      </c>
      <c r="I39" s="40">
        <v>9895</v>
      </c>
      <c r="J39" s="42">
        <v>80597.865928158339</v>
      </c>
      <c r="K39" s="41">
        <f t="shared" si="0"/>
        <v>1649.1666666666667</v>
      </c>
      <c r="L39" s="41">
        <f t="shared" si="1"/>
        <v>13432.977654693057</v>
      </c>
      <c r="M39" s="40">
        <v>1227.7</v>
      </c>
    </row>
    <row r="40" spans="1:13">
      <c r="A40" s="43" t="s">
        <v>986</v>
      </c>
      <c r="B40" s="44">
        <v>44622</v>
      </c>
      <c r="C40" s="44">
        <v>46022</v>
      </c>
      <c r="D40" s="40">
        <v>2022</v>
      </c>
      <c r="E40" s="44" t="s">
        <v>2005</v>
      </c>
      <c r="F40" s="43" t="s">
        <v>998</v>
      </c>
      <c r="G40" s="43" t="s">
        <v>981</v>
      </c>
      <c r="H40" s="43">
        <v>3</v>
      </c>
      <c r="I40" s="40">
        <v>8473</v>
      </c>
      <c r="J40" s="42">
        <v>70280.358327803595</v>
      </c>
      <c r="K40" s="41">
        <f t="shared" si="0"/>
        <v>2824.3333333333335</v>
      </c>
      <c r="L40" s="41">
        <f t="shared" si="1"/>
        <v>23426.786109267865</v>
      </c>
      <c r="M40" s="40">
        <v>1205.5999999999999</v>
      </c>
    </row>
    <row r="41" spans="1:13">
      <c r="A41" s="43" t="s">
        <v>986</v>
      </c>
      <c r="B41" s="44">
        <v>44568</v>
      </c>
      <c r="C41" s="44">
        <v>45807</v>
      </c>
      <c r="D41" s="40">
        <v>2022</v>
      </c>
      <c r="E41" s="44" t="s">
        <v>2005</v>
      </c>
      <c r="F41" s="43" t="s">
        <v>998</v>
      </c>
      <c r="G41" s="43" t="s">
        <v>1006</v>
      </c>
      <c r="H41" s="43">
        <v>4</v>
      </c>
      <c r="I41" s="40">
        <v>8397</v>
      </c>
      <c r="J41" s="42">
        <v>69998.332777592543</v>
      </c>
      <c r="K41" s="41">
        <f t="shared" si="0"/>
        <v>2099.25</v>
      </c>
      <c r="L41" s="41">
        <f t="shared" si="1"/>
        <v>17499.583194398136</v>
      </c>
      <c r="M41" s="40">
        <v>1199.5999999999999</v>
      </c>
    </row>
    <row r="42" spans="1:13">
      <c r="A42" s="43" t="s">
        <v>986</v>
      </c>
      <c r="B42" s="44">
        <v>44558</v>
      </c>
      <c r="C42" s="44">
        <v>46006</v>
      </c>
      <c r="D42" s="40">
        <v>2021</v>
      </c>
      <c r="E42" s="44" t="s">
        <v>2004</v>
      </c>
      <c r="F42" s="43" t="s">
        <v>1023</v>
      </c>
      <c r="G42" s="43" t="s">
        <v>1022</v>
      </c>
      <c r="H42" s="43">
        <v>2</v>
      </c>
      <c r="I42" s="40">
        <v>5829</v>
      </c>
      <c r="J42" s="42">
        <v>49140.111279716744</v>
      </c>
      <c r="K42" s="41">
        <f t="shared" si="0"/>
        <v>2914.5</v>
      </c>
      <c r="L42" s="41">
        <f t="shared" si="1"/>
        <v>24570.055639858372</v>
      </c>
      <c r="M42" s="40">
        <v>1186.2</v>
      </c>
    </row>
    <row r="43" spans="1:13">
      <c r="A43" s="43" t="s">
        <v>986</v>
      </c>
      <c r="B43" s="44">
        <v>44508</v>
      </c>
      <c r="C43" s="44">
        <v>46387</v>
      </c>
      <c r="D43" s="40">
        <v>2021</v>
      </c>
      <c r="E43" s="44" t="s">
        <v>2004</v>
      </c>
      <c r="F43" s="43" t="s">
        <v>1001</v>
      </c>
      <c r="G43" s="43" t="s">
        <v>1022</v>
      </c>
      <c r="H43" s="43">
        <v>1</v>
      </c>
      <c r="I43" s="40">
        <v>6363</v>
      </c>
      <c r="J43" s="42">
        <v>53873.507747015501</v>
      </c>
      <c r="K43" s="41">
        <f t="shared" si="0"/>
        <v>6363</v>
      </c>
      <c r="L43" s="41">
        <f t="shared" si="1"/>
        <v>53873.507747015501</v>
      </c>
      <c r="M43" s="40">
        <v>1181.0999999999999</v>
      </c>
    </row>
    <row r="44" spans="1:13">
      <c r="A44" s="43" t="s">
        <v>986</v>
      </c>
      <c r="B44" s="44">
        <v>44504</v>
      </c>
      <c r="C44" s="44">
        <v>45473</v>
      </c>
      <c r="D44" s="40">
        <v>2021</v>
      </c>
      <c r="E44" s="44" t="s">
        <v>2004</v>
      </c>
      <c r="F44" s="43" t="s">
        <v>1004</v>
      </c>
      <c r="G44" s="43" t="s">
        <v>981</v>
      </c>
      <c r="H44" s="43">
        <v>2</v>
      </c>
      <c r="I44" s="40">
        <v>4984</v>
      </c>
      <c r="J44" s="42">
        <v>42197.951062568798</v>
      </c>
      <c r="K44" s="41">
        <f t="shared" si="0"/>
        <v>2492</v>
      </c>
      <c r="L44" s="41">
        <f t="shared" si="1"/>
        <v>21098.975531284399</v>
      </c>
      <c r="M44" s="40">
        <v>1181.0999999999999</v>
      </c>
    </row>
    <row r="45" spans="1:13">
      <c r="A45" s="43" t="s">
        <v>986</v>
      </c>
      <c r="B45" s="44">
        <v>44491</v>
      </c>
      <c r="C45" s="44">
        <v>45412</v>
      </c>
      <c r="D45" s="40">
        <v>2021</v>
      </c>
      <c r="E45" s="44" t="s">
        <v>2004</v>
      </c>
      <c r="F45" s="43" t="s">
        <v>1021</v>
      </c>
      <c r="G45" s="43" t="s">
        <v>1020</v>
      </c>
      <c r="H45" s="43">
        <v>4</v>
      </c>
      <c r="I45" s="40">
        <v>3826</v>
      </c>
      <c r="J45" s="42">
        <v>32539.547542099001</v>
      </c>
      <c r="K45" s="41">
        <f t="shared" si="0"/>
        <v>956.5</v>
      </c>
      <c r="L45" s="41">
        <f t="shared" si="1"/>
        <v>8134.8868855247501</v>
      </c>
      <c r="M45" s="40">
        <v>1175.8</v>
      </c>
    </row>
    <row r="46" spans="1:13">
      <c r="A46" s="43" t="s">
        <v>986</v>
      </c>
      <c r="B46" s="44">
        <v>44431</v>
      </c>
      <c r="C46" s="44">
        <v>45625</v>
      </c>
      <c r="D46" s="40">
        <v>2021</v>
      </c>
      <c r="E46" s="44" t="s">
        <v>2003</v>
      </c>
      <c r="F46" s="43" t="s">
        <v>998</v>
      </c>
      <c r="G46" s="43" t="s">
        <v>1006</v>
      </c>
      <c r="H46" s="43">
        <v>8</v>
      </c>
      <c r="I46" s="40">
        <v>16474</v>
      </c>
      <c r="J46" s="42">
        <v>140001.69966856463</v>
      </c>
      <c r="K46" s="41">
        <f t="shared" si="0"/>
        <v>2059.25</v>
      </c>
      <c r="L46" s="41">
        <f t="shared" si="1"/>
        <v>17500.212458570579</v>
      </c>
      <c r="M46" s="40">
        <v>1176.7</v>
      </c>
    </row>
    <row r="47" spans="1:13">
      <c r="A47" s="43" t="s">
        <v>986</v>
      </c>
      <c r="B47" s="44">
        <v>44413</v>
      </c>
      <c r="C47" s="44">
        <v>45563</v>
      </c>
      <c r="D47" s="40">
        <v>2021</v>
      </c>
      <c r="E47" s="44" t="s">
        <v>2003</v>
      </c>
      <c r="F47" s="43" t="s">
        <v>1017</v>
      </c>
      <c r="G47" s="43" t="s">
        <v>1016</v>
      </c>
      <c r="H47" s="43">
        <v>1</v>
      </c>
      <c r="I47" s="40">
        <v>6592</v>
      </c>
      <c r="J47" s="42">
        <v>57531.855472159194</v>
      </c>
      <c r="K47" s="41">
        <f t="shared" si="0"/>
        <v>6592</v>
      </c>
      <c r="L47" s="41">
        <f t="shared" si="1"/>
        <v>57531.855472159194</v>
      </c>
      <c r="M47" s="40">
        <v>1145.8</v>
      </c>
    </row>
    <row r="48" spans="1:13">
      <c r="A48" s="43" t="s">
        <v>986</v>
      </c>
      <c r="B48" s="44">
        <v>44399</v>
      </c>
      <c r="C48" s="44">
        <v>45658</v>
      </c>
      <c r="D48" s="40">
        <v>2021</v>
      </c>
      <c r="E48" s="44" t="s">
        <v>2003</v>
      </c>
      <c r="F48" s="43" t="s">
        <v>1003</v>
      </c>
      <c r="G48" s="43" t="s">
        <v>981</v>
      </c>
      <c r="H48" s="43">
        <v>3</v>
      </c>
      <c r="I48" s="40">
        <v>6780</v>
      </c>
      <c r="J48" s="42">
        <v>58925.77785503216</v>
      </c>
      <c r="K48" s="41">
        <f t="shared" si="0"/>
        <v>2260</v>
      </c>
      <c r="L48" s="41">
        <f t="shared" si="1"/>
        <v>19641.925951677385</v>
      </c>
      <c r="M48" s="40">
        <v>1150.5999999999999</v>
      </c>
    </row>
    <row r="49" spans="1:13">
      <c r="A49" s="43" t="s">
        <v>986</v>
      </c>
      <c r="B49" s="44">
        <v>44391</v>
      </c>
      <c r="C49" s="44">
        <v>45657</v>
      </c>
      <c r="D49" s="40">
        <v>2021</v>
      </c>
      <c r="E49" s="44" t="s">
        <v>2003</v>
      </c>
      <c r="F49" s="43" t="s">
        <v>1003</v>
      </c>
      <c r="G49" s="43" t="s">
        <v>981</v>
      </c>
      <c r="H49" s="43">
        <v>2</v>
      </c>
      <c r="I49" s="40">
        <v>4571</v>
      </c>
      <c r="J49" s="42">
        <v>39917.911099467303</v>
      </c>
      <c r="K49" s="41">
        <f t="shared" si="0"/>
        <v>2285.5</v>
      </c>
      <c r="L49" s="41">
        <f t="shared" si="1"/>
        <v>19958.955549733651</v>
      </c>
      <c r="M49" s="40">
        <v>1145.0999999999999</v>
      </c>
    </row>
    <row r="50" spans="1:13">
      <c r="A50" s="43" t="s">
        <v>986</v>
      </c>
      <c r="B50" s="44">
        <v>44390</v>
      </c>
      <c r="C50" s="44">
        <v>45930</v>
      </c>
      <c r="D50" s="40">
        <v>2021</v>
      </c>
      <c r="E50" s="44" t="s">
        <v>2003</v>
      </c>
      <c r="F50" s="43" t="s">
        <v>999</v>
      </c>
      <c r="G50" s="43" t="s">
        <v>981</v>
      </c>
      <c r="H50" s="43">
        <v>2</v>
      </c>
      <c r="I50" s="40">
        <v>4536</v>
      </c>
      <c r="J50" s="42">
        <v>39567.341242149334</v>
      </c>
      <c r="K50" s="41">
        <f t="shared" si="0"/>
        <v>2268</v>
      </c>
      <c r="L50" s="41">
        <f t="shared" si="1"/>
        <v>19783.670621074667</v>
      </c>
      <c r="M50" s="40">
        <v>1146.4000000000001</v>
      </c>
    </row>
    <row r="51" spans="1:13">
      <c r="A51" s="43" t="s">
        <v>986</v>
      </c>
      <c r="B51" s="44">
        <v>44376</v>
      </c>
      <c r="C51" s="44">
        <v>45471</v>
      </c>
      <c r="D51" s="40">
        <v>2021</v>
      </c>
      <c r="E51" s="44" t="s">
        <v>2002</v>
      </c>
      <c r="F51" s="43" t="s">
        <v>1003</v>
      </c>
      <c r="G51" s="43" t="s">
        <v>1006</v>
      </c>
      <c r="H51" s="43">
        <v>6</v>
      </c>
      <c r="I51" s="40">
        <v>8912</v>
      </c>
      <c r="J51" s="42">
        <v>78874.236658111331</v>
      </c>
      <c r="K51" s="41">
        <f t="shared" si="0"/>
        <v>1485.3333333333333</v>
      </c>
      <c r="L51" s="41">
        <f t="shared" si="1"/>
        <v>13145.706109685221</v>
      </c>
      <c r="M51" s="40">
        <v>1129.9000000000001</v>
      </c>
    </row>
    <row r="52" spans="1:13">
      <c r="A52" s="43" t="s">
        <v>986</v>
      </c>
      <c r="B52" s="44">
        <v>44347</v>
      </c>
      <c r="C52" s="44">
        <v>45382</v>
      </c>
      <c r="D52" s="40">
        <v>2021</v>
      </c>
      <c r="E52" s="44" t="s">
        <v>2002</v>
      </c>
      <c r="F52" s="43" t="s">
        <v>1004</v>
      </c>
      <c r="G52" s="43" t="s">
        <v>981</v>
      </c>
      <c r="H52" s="43">
        <v>4</v>
      </c>
      <c r="I52" s="40">
        <v>8876</v>
      </c>
      <c r="J52" s="42">
        <v>79534.050179211466</v>
      </c>
      <c r="K52" s="41">
        <f t="shared" si="0"/>
        <v>2219</v>
      </c>
      <c r="L52" s="41">
        <f t="shared" si="1"/>
        <v>19883.512544802867</v>
      </c>
      <c r="M52" s="40">
        <v>1116</v>
      </c>
    </row>
    <row r="53" spans="1:13">
      <c r="A53" s="43" t="s">
        <v>986</v>
      </c>
      <c r="B53" s="44">
        <v>44324</v>
      </c>
      <c r="C53" s="44">
        <v>45968</v>
      </c>
      <c r="D53" s="40">
        <v>2021</v>
      </c>
      <c r="E53" s="44" t="s">
        <v>2002</v>
      </c>
      <c r="F53" s="43" t="s">
        <v>1014</v>
      </c>
      <c r="G53" s="43" t="s">
        <v>1013</v>
      </c>
      <c r="H53" s="43">
        <v>1</v>
      </c>
      <c r="I53" s="40">
        <v>8547</v>
      </c>
      <c r="J53" s="42">
        <v>76217.228464419473</v>
      </c>
      <c r="K53" s="41">
        <f t="shared" si="0"/>
        <v>8547</v>
      </c>
      <c r="L53" s="41">
        <f t="shared" si="1"/>
        <v>76217.228464419473</v>
      </c>
      <c r="M53" s="40">
        <v>1121.4000000000001</v>
      </c>
    </row>
    <row r="54" spans="1:13">
      <c r="A54" s="43" t="s">
        <v>986</v>
      </c>
      <c r="B54" s="44">
        <v>44301</v>
      </c>
      <c r="C54" s="44">
        <v>45474</v>
      </c>
      <c r="D54" s="40">
        <v>2021</v>
      </c>
      <c r="E54" s="44" t="s">
        <v>2002</v>
      </c>
      <c r="F54" s="43" t="s">
        <v>1003</v>
      </c>
      <c r="G54" s="43" t="s">
        <v>981</v>
      </c>
      <c r="H54" s="43">
        <v>3</v>
      </c>
      <c r="I54" s="40">
        <v>6364</v>
      </c>
      <c r="J54" s="42">
        <v>56826.502366282701</v>
      </c>
      <c r="K54" s="41">
        <f t="shared" si="0"/>
        <v>2121.3333333333335</v>
      </c>
      <c r="L54" s="41">
        <f t="shared" si="1"/>
        <v>18942.167455427567</v>
      </c>
      <c r="M54" s="40">
        <v>1119.9000000000001</v>
      </c>
    </row>
    <row r="55" spans="1:13">
      <c r="A55" s="43" t="s">
        <v>986</v>
      </c>
      <c r="B55" s="44">
        <v>44286</v>
      </c>
      <c r="C55" s="44">
        <v>44957</v>
      </c>
      <c r="D55" s="40">
        <v>2021</v>
      </c>
      <c r="E55" s="44" t="s">
        <v>2001</v>
      </c>
      <c r="F55" s="43" t="s">
        <v>1003</v>
      </c>
      <c r="G55" s="43" t="s">
        <v>1010</v>
      </c>
      <c r="H55" s="43">
        <v>2</v>
      </c>
      <c r="I55" s="40">
        <v>2471</v>
      </c>
      <c r="J55" s="42">
        <v>21799.735333039262</v>
      </c>
      <c r="K55" s="41">
        <f t="shared" si="0"/>
        <v>1235.5</v>
      </c>
      <c r="L55" s="41">
        <f t="shared" si="1"/>
        <v>10899.867666519631</v>
      </c>
      <c r="M55" s="40">
        <v>1133.5</v>
      </c>
    </row>
    <row r="56" spans="1:13">
      <c r="A56" s="43" t="s">
        <v>986</v>
      </c>
      <c r="B56" s="44">
        <v>44280</v>
      </c>
      <c r="C56" s="44">
        <v>45260</v>
      </c>
      <c r="D56" s="40">
        <v>2021</v>
      </c>
      <c r="E56" s="44" t="s">
        <v>2001</v>
      </c>
      <c r="F56" s="43" t="s">
        <v>1003</v>
      </c>
      <c r="G56" s="43" t="s">
        <v>1006</v>
      </c>
      <c r="H56" s="43">
        <v>5</v>
      </c>
      <c r="I56" s="40">
        <v>6371</v>
      </c>
      <c r="J56" s="42">
        <v>56206.440229378029</v>
      </c>
      <c r="K56" s="41">
        <f t="shared" si="0"/>
        <v>1274.2</v>
      </c>
      <c r="L56" s="41">
        <f t="shared" si="1"/>
        <v>11241.288045875606</v>
      </c>
      <c r="M56" s="40">
        <v>1133.5</v>
      </c>
    </row>
    <row r="57" spans="1:13">
      <c r="A57" s="43" t="s">
        <v>986</v>
      </c>
      <c r="B57" s="44">
        <v>44269</v>
      </c>
      <c r="C57" s="44">
        <v>44985</v>
      </c>
      <c r="D57" s="40">
        <v>2021</v>
      </c>
      <c r="E57" s="44" t="s">
        <v>2001</v>
      </c>
      <c r="F57" s="43" t="s">
        <v>998</v>
      </c>
      <c r="G57" s="43" t="s">
        <v>987</v>
      </c>
      <c r="H57" s="43">
        <v>4</v>
      </c>
      <c r="I57" s="40">
        <v>4163</v>
      </c>
      <c r="J57" s="42">
        <v>36604.238107799174</v>
      </c>
      <c r="K57" s="41">
        <f t="shared" si="0"/>
        <v>1040.75</v>
      </c>
      <c r="L57" s="41">
        <f t="shared" si="1"/>
        <v>9151.0595269497935</v>
      </c>
      <c r="M57" s="40">
        <v>1137.3</v>
      </c>
    </row>
    <row r="58" spans="1:13">
      <c r="A58" s="43" t="s">
        <v>986</v>
      </c>
      <c r="B58" s="44">
        <v>44263</v>
      </c>
      <c r="C58" s="44">
        <v>45351</v>
      </c>
      <c r="D58" s="40">
        <v>2021</v>
      </c>
      <c r="E58" s="44" t="s">
        <v>2001</v>
      </c>
      <c r="F58" s="43" t="s">
        <v>1007</v>
      </c>
      <c r="G58" s="43" t="s">
        <v>1006</v>
      </c>
      <c r="H58" s="43">
        <v>2</v>
      </c>
      <c r="I58" s="40">
        <v>3634</v>
      </c>
      <c r="J58" s="42">
        <v>32176.376837258722</v>
      </c>
      <c r="K58" s="41">
        <f t="shared" si="0"/>
        <v>1817</v>
      </c>
      <c r="L58" s="41">
        <f t="shared" si="1"/>
        <v>16088.188418629361</v>
      </c>
      <c r="M58" s="40">
        <v>1129.4000000000001</v>
      </c>
    </row>
    <row r="59" spans="1:13">
      <c r="A59" s="43" t="s">
        <v>986</v>
      </c>
      <c r="B59" s="44">
        <v>44207</v>
      </c>
      <c r="C59" s="44">
        <v>44804</v>
      </c>
      <c r="D59" s="40">
        <v>2021</v>
      </c>
      <c r="E59" s="44" t="s">
        <v>2001</v>
      </c>
      <c r="F59" s="43" t="s">
        <v>998</v>
      </c>
      <c r="G59" s="43" t="s">
        <v>987</v>
      </c>
      <c r="H59" s="43">
        <v>2</v>
      </c>
      <c r="I59" s="40">
        <v>1975</v>
      </c>
      <c r="J59" s="42">
        <v>18046.418128654968</v>
      </c>
      <c r="K59" s="41">
        <f t="shared" si="0"/>
        <v>987.5</v>
      </c>
      <c r="L59" s="41">
        <f t="shared" si="1"/>
        <v>9023.2090643274842</v>
      </c>
      <c r="M59" s="40">
        <v>1094.4000000000001</v>
      </c>
    </row>
    <row r="60" spans="1:13">
      <c r="A60" s="43" t="s">
        <v>986</v>
      </c>
      <c r="B60" s="44">
        <v>44200</v>
      </c>
      <c r="C60" s="44">
        <v>45196</v>
      </c>
      <c r="D60" s="40">
        <v>2021</v>
      </c>
      <c r="E60" s="44" t="s">
        <v>2001</v>
      </c>
      <c r="F60" s="43" t="s">
        <v>1003</v>
      </c>
      <c r="G60" s="43" t="s">
        <v>1006</v>
      </c>
      <c r="H60" s="43">
        <v>4</v>
      </c>
      <c r="I60" s="40">
        <v>5940</v>
      </c>
      <c r="J60" s="42">
        <v>54595.588235294119</v>
      </c>
      <c r="K60" s="41">
        <f t="shared" si="0"/>
        <v>1485</v>
      </c>
      <c r="L60" s="41">
        <f t="shared" si="1"/>
        <v>13648.89705882353</v>
      </c>
      <c r="M60" s="40">
        <v>1088</v>
      </c>
    </row>
    <row r="61" spans="1:13">
      <c r="A61" s="43" t="s">
        <v>986</v>
      </c>
      <c r="B61" s="44">
        <v>44180</v>
      </c>
      <c r="C61" s="44">
        <v>45580</v>
      </c>
      <c r="D61" s="40">
        <v>2020</v>
      </c>
      <c r="E61" s="44" t="s">
        <v>2000</v>
      </c>
      <c r="F61" s="43" t="s">
        <v>1003</v>
      </c>
      <c r="G61" s="43" t="s">
        <v>981</v>
      </c>
      <c r="H61" s="43">
        <v>2</v>
      </c>
      <c r="I61" s="40">
        <v>4067</v>
      </c>
      <c r="J61" s="42">
        <v>37284.561789512285</v>
      </c>
      <c r="K61" s="41">
        <f t="shared" si="0"/>
        <v>2033.5</v>
      </c>
      <c r="L61" s="41">
        <f t="shared" si="1"/>
        <v>18642.280894756143</v>
      </c>
      <c r="M61" s="40">
        <v>1090.8</v>
      </c>
    </row>
    <row r="62" spans="1:13">
      <c r="A62" s="43" t="s">
        <v>986</v>
      </c>
      <c r="B62" s="44">
        <v>44179</v>
      </c>
      <c r="C62" s="44">
        <v>45606</v>
      </c>
      <c r="D62" s="40">
        <v>2020</v>
      </c>
      <c r="E62" s="44" t="s">
        <v>2000</v>
      </c>
      <c r="F62" s="43" t="s">
        <v>999</v>
      </c>
      <c r="G62" s="43" t="s">
        <v>981</v>
      </c>
      <c r="H62" s="43">
        <v>1</v>
      </c>
      <c r="I62" s="40">
        <v>2031</v>
      </c>
      <c r="J62" s="42">
        <v>18645.00137703112</v>
      </c>
      <c r="K62" s="41">
        <f t="shared" si="0"/>
        <v>2031</v>
      </c>
      <c r="L62" s="41">
        <f t="shared" si="1"/>
        <v>18645.00137703112</v>
      </c>
      <c r="M62" s="40">
        <v>1089.3</v>
      </c>
    </row>
    <row r="63" spans="1:13">
      <c r="A63" s="43" t="s">
        <v>986</v>
      </c>
      <c r="B63" s="44">
        <v>44141</v>
      </c>
      <c r="C63" s="44">
        <v>44834</v>
      </c>
      <c r="D63" s="40">
        <v>2020</v>
      </c>
      <c r="E63" s="44" t="s">
        <v>2000</v>
      </c>
      <c r="F63" s="43" t="s">
        <v>998</v>
      </c>
      <c r="G63" s="43" t="s">
        <v>987</v>
      </c>
      <c r="H63" s="43">
        <v>2</v>
      </c>
      <c r="I63" s="40">
        <v>2019</v>
      </c>
      <c r="J63" s="42">
        <v>17853.03740383765</v>
      </c>
      <c r="K63" s="41">
        <f t="shared" si="0"/>
        <v>1009.5</v>
      </c>
      <c r="L63" s="41">
        <f t="shared" si="1"/>
        <v>8926.5187019188252</v>
      </c>
      <c r="M63" s="40">
        <v>1130.9000000000001</v>
      </c>
    </row>
    <row r="64" spans="1:13">
      <c r="A64" s="43" t="s">
        <v>986</v>
      </c>
      <c r="B64" s="44">
        <v>44134</v>
      </c>
      <c r="C64" s="44">
        <v>45139</v>
      </c>
      <c r="D64" s="40">
        <v>2020</v>
      </c>
      <c r="E64" s="44" t="s">
        <v>2000</v>
      </c>
      <c r="F64" s="43" t="s">
        <v>998</v>
      </c>
      <c r="G64" s="43" t="s">
        <v>981</v>
      </c>
      <c r="H64" s="43">
        <v>2</v>
      </c>
      <c r="I64" s="40">
        <v>4251</v>
      </c>
      <c r="J64" s="42">
        <v>37506.617257808364</v>
      </c>
      <c r="K64" s="41">
        <f t="shared" si="0"/>
        <v>2125.5</v>
      </c>
      <c r="L64" s="41">
        <f t="shared" si="1"/>
        <v>18753.308628904182</v>
      </c>
      <c r="M64" s="40">
        <v>1133.4000000000001</v>
      </c>
    </row>
    <row r="65" spans="1:13">
      <c r="A65" s="43" t="s">
        <v>986</v>
      </c>
      <c r="B65" s="44">
        <v>44102</v>
      </c>
      <c r="C65" s="44">
        <v>44712</v>
      </c>
      <c r="D65" s="40">
        <v>2020</v>
      </c>
      <c r="E65" s="44" t="s">
        <v>1999</v>
      </c>
      <c r="F65" s="43" t="s">
        <v>1004</v>
      </c>
      <c r="G65" s="43" t="s">
        <v>987</v>
      </c>
      <c r="H65" s="43">
        <v>2</v>
      </c>
      <c r="I65" s="40">
        <v>2106</v>
      </c>
      <c r="J65" s="42">
        <v>17992.310978214438</v>
      </c>
      <c r="K65" s="41">
        <f t="shared" si="0"/>
        <v>1053</v>
      </c>
      <c r="L65" s="41">
        <f t="shared" si="1"/>
        <v>8996.1554891072192</v>
      </c>
      <c r="M65" s="40">
        <v>1170.5</v>
      </c>
    </row>
    <row r="66" spans="1:13">
      <c r="A66" s="43" t="s">
        <v>986</v>
      </c>
      <c r="B66" s="44">
        <v>44067</v>
      </c>
      <c r="C66" s="44">
        <v>44712</v>
      </c>
      <c r="D66" s="40">
        <v>2020</v>
      </c>
      <c r="E66" s="44" t="s">
        <v>1999</v>
      </c>
      <c r="F66" s="43" t="s">
        <v>1003</v>
      </c>
      <c r="G66" s="43" t="s">
        <v>1002</v>
      </c>
      <c r="H66" s="43">
        <v>2</v>
      </c>
      <c r="I66" s="40">
        <v>2608</v>
      </c>
      <c r="J66" s="42">
        <v>22002.868472116766</v>
      </c>
      <c r="K66" s="41">
        <f t="shared" ref="K66:K129" si="2">I66/H66</f>
        <v>1304</v>
      </c>
      <c r="L66" s="41">
        <f t="shared" ref="L66:L129" si="3">J66/H66</f>
        <v>11001.434236058383</v>
      </c>
      <c r="M66" s="40">
        <v>1185.3</v>
      </c>
    </row>
    <row r="67" spans="1:13">
      <c r="A67" s="43" t="s">
        <v>986</v>
      </c>
      <c r="B67" s="44">
        <v>44055</v>
      </c>
      <c r="C67" s="44">
        <v>45230</v>
      </c>
      <c r="D67" s="40">
        <v>2020</v>
      </c>
      <c r="E67" s="44" t="s">
        <v>1999</v>
      </c>
      <c r="F67" s="43" t="s">
        <v>1001</v>
      </c>
      <c r="G67" s="43" t="s">
        <v>981</v>
      </c>
      <c r="H67" s="43">
        <v>2</v>
      </c>
      <c r="I67" s="40">
        <v>4418</v>
      </c>
      <c r="J67" s="42">
        <v>37285.846906911975</v>
      </c>
      <c r="K67" s="41">
        <f t="shared" si="2"/>
        <v>2209</v>
      </c>
      <c r="L67" s="41">
        <f t="shared" si="3"/>
        <v>18642.923453455987</v>
      </c>
      <c r="M67" s="40">
        <v>1184.9000000000001</v>
      </c>
    </row>
    <row r="68" spans="1:13">
      <c r="A68" s="43" t="s">
        <v>986</v>
      </c>
      <c r="B68" s="44">
        <v>44042</v>
      </c>
      <c r="C68" s="44">
        <v>45153</v>
      </c>
      <c r="D68" s="40">
        <v>2020</v>
      </c>
      <c r="E68" s="44" t="s">
        <v>1999</v>
      </c>
      <c r="F68" s="43" t="s">
        <v>999</v>
      </c>
      <c r="G68" s="43" t="s">
        <v>981</v>
      </c>
      <c r="H68" s="43">
        <v>2</v>
      </c>
      <c r="I68" s="40">
        <v>4456</v>
      </c>
      <c r="J68" s="42">
        <v>37282.463186077643</v>
      </c>
      <c r="K68" s="41">
        <f t="shared" si="2"/>
        <v>2228</v>
      </c>
      <c r="L68" s="41">
        <f t="shared" si="3"/>
        <v>18641.231593038821</v>
      </c>
      <c r="M68" s="40">
        <v>1195.2</v>
      </c>
    </row>
    <row r="69" spans="1:13">
      <c r="A69" s="43" t="s">
        <v>986</v>
      </c>
      <c r="B69" s="44">
        <v>43957</v>
      </c>
      <c r="C69" s="44">
        <v>44607</v>
      </c>
      <c r="D69" s="40">
        <v>2020</v>
      </c>
      <c r="E69" s="44" t="s">
        <v>1998</v>
      </c>
      <c r="F69" s="43" t="s">
        <v>998</v>
      </c>
      <c r="G69" s="43" t="s">
        <v>983</v>
      </c>
      <c r="H69" s="43">
        <v>2</v>
      </c>
      <c r="I69" s="40">
        <v>1498</v>
      </c>
      <c r="J69" s="42">
        <v>12200.684150513114</v>
      </c>
      <c r="K69" s="41">
        <f t="shared" si="2"/>
        <v>749</v>
      </c>
      <c r="L69" s="41">
        <f t="shared" si="3"/>
        <v>6100.3420752565571</v>
      </c>
      <c r="M69" s="40">
        <v>1227.8</v>
      </c>
    </row>
    <row r="70" spans="1:13">
      <c r="A70" s="43" t="s">
        <v>986</v>
      </c>
      <c r="B70" s="44">
        <v>43906</v>
      </c>
      <c r="C70" s="44">
        <v>45649</v>
      </c>
      <c r="D70" s="40">
        <v>2020</v>
      </c>
      <c r="E70" s="44" t="s">
        <v>1997</v>
      </c>
      <c r="F70" s="43" t="s">
        <v>982</v>
      </c>
      <c r="G70" s="43" t="s">
        <v>997</v>
      </c>
      <c r="H70" s="43" t="s">
        <v>980</v>
      </c>
      <c r="I70" s="40">
        <v>4040</v>
      </c>
      <c r="J70" s="42">
        <v>33855.694293136679</v>
      </c>
      <c r="K70" s="41">
        <f t="shared" si="2"/>
        <v>4040</v>
      </c>
      <c r="L70" s="41">
        <f t="shared" si="3"/>
        <v>33855.694293136679</v>
      </c>
      <c r="M70" s="40">
        <v>1193.3</v>
      </c>
    </row>
    <row r="71" spans="1:13">
      <c r="A71" s="43" t="s">
        <v>986</v>
      </c>
      <c r="B71" s="44">
        <v>43818</v>
      </c>
      <c r="C71" s="44">
        <v>44926</v>
      </c>
      <c r="D71" s="40">
        <v>2019</v>
      </c>
      <c r="E71" s="44" t="s">
        <v>1996</v>
      </c>
      <c r="F71" s="43" t="s">
        <v>991</v>
      </c>
      <c r="G71" s="43" t="s">
        <v>981</v>
      </c>
      <c r="H71" s="43" t="s">
        <v>974</v>
      </c>
      <c r="I71" s="40">
        <v>4380</v>
      </c>
      <c r="J71" s="42">
        <v>37586.887496781943</v>
      </c>
      <c r="K71" s="41">
        <f t="shared" si="2"/>
        <v>2190</v>
      </c>
      <c r="L71" s="41">
        <f t="shared" si="3"/>
        <v>18793.443748390971</v>
      </c>
      <c r="M71" s="40">
        <v>1165.3</v>
      </c>
    </row>
    <row r="72" spans="1:13">
      <c r="A72" s="43" t="s">
        <v>986</v>
      </c>
      <c r="B72" s="44">
        <v>43817</v>
      </c>
      <c r="C72" s="44">
        <v>44865</v>
      </c>
      <c r="D72" s="40">
        <v>2019</v>
      </c>
      <c r="E72" s="44" t="s">
        <v>1996</v>
      </c>
      <c r="F72" s="43" t="s">
        <v>976</v>
      </c>
      <c r="G72" s="43" t="s">
        <v>981</v>
      </c>
      <c r="H72" s="43" t="s">
        <v>974</v>
      </c>
      <c r="I72" s="40">
        <v>4385</v>
      </c>
      <c r="J72" s="42">
        <v>37584.640438844603</v>
      </c>
      <c r="K72" s="41">
        <f t="shared" si="2"/>
        <v>2192.5</v>
      </c>
      <c r="L72" s="41">
        <f t="shared" si="3"/>
        <v>18792.320219422301</v>
      </c>
      <c r="M72" s="40">
        <v>1166.7</v>
      </c>
    </row>
    <row r="73" spans="1:13">
      <c r="A73" s="43" t="s">
        <v>986</v>
      </c>
      <c r="B73" s="44">
        <v>43816</v>
      </c>
      <c r="C73" s="44">
        <v>44680</v>
      </c>
      <c r="D73" s="40">
        <v>2019</v>
      </c>
      <c r="E73" s="44" t="s">
        <v>1996</v>
      </c>
      <c r="F73" s="43" t="s">
        <v>976</v>
      </c>
      <c r="G73" s="43" t="s">
        <v>989</v>
      </c>
      <c r="H73" s="43" t="s">
        <v>978</v>
      </c>
      <c r="I73" s="40">
        <v>3554</v>
      </c>
      <c r="J73" s="42">
        <v>30300.963423991812</v>
      </c>
      <c r="K73" s="41">
        <f t="shared" si="2"/>
        <v>1184.6666666666667</v>
      </c>
      <c r="L73" s="41">
        <f t="shared" si="3"/>
        <v>10100.321141330603</v>
      </c>
      <c r="M73" s="40">
        <v>1172.9000000000001</v>
      </c>
    </row>
    <row r="74" spans="1:13">
      <c r="A74" s="43" t="s">
        <v>986</v>
      </c>
      <c r="B74" s="44">
        <v>43748</v>
      </c>
      <c r="C74" s="44">
        <v>45625</v>
      </c>
      <c r="D74" s="40">
        <v>2019</v>
      </c>
      <c r="E74" s="44" t="s">
        <v>1996</v>
      </c>
      <c r="F74" s="43" t="s">
        <v>982</v>
      </c>
      <c r="G74" s="43" t="s">
        <v>985</v>
      </c>
      <c r="H74" s="43" t="s">
        <v>980</v>
      </c>
      <c r="I74" s="40">
        <v>6766</v>
      </c>
      <c r="J74" s="42">
        <v>56676.160160830965</v>
      </c>
      <c r="K74" s="41">
        <f t="shared" si="2"/>
        <v>6766</v>
      </c>
      <c r="L74" s="41">
        <f t="shared" si="3"/>
        <v>56676.160160830965</v>
      </c>
      <c r="M74" s="40">
        <v>1193.8</v>
      </c>
    </row>
    <row r="75" spans="1:13">
      <c r="A75" s="43" t="s">
        <v>1000</v>
      </c>
      <c r="B75" s="44">
        <v>45362</v>
      </c>
      <c r="C75" s="44">
        <v>46737</v>
      </c>
      <c r="D75" s="40">
        <v>2024</v>
      </c>
      <c r="E75" s="44" t="s">
        <v>2013</v>
      </c>
      <c r="F75" s="43" t="s">
        <v>998</v>
      </c>
      <c r="G75" s="43" t="s">
        <v>983</v>
      </c>
      <c r="H75" s="43">
        <v>4</v>
      </c>
      <c r="I75" s="40">
        <v>6880</v>
      </c>
      <c r="J75" s="42">
        <v>51999.093039074905</v>
      </c>
      <c r="K75" s="41">
        <f t="shared" si="2"/>
        <v>1720</v>
      </c>
      <c r="L75" s="41">
        <f t="shared" si="3"/>
        <v>12999.773259768726</v>
      </c>
      <c r="M75" s="40">
        <v>1323.1</v>
      </c>
    </row>
    <row r="76" spans="1:13">
      <c r="A76" s="43" t="s">
        <v>1000</v>
      </c>
      <c r="B76" s="44">
        <v>45349</v>
      </c>
      <c r="C76" s="44">
        <v>46387</v>
      </c>
      <c r="D76" s="40">
        <v>2024</v>
      </c>
      <c r="E76" s="44" t="s">
        <v>2013</v>
      </c>
      <c r="F76" s="43" t="s">
        <v>1004</v>
      </c>
      <c r="G76" s="43" t="s">
        <v>983</v>
      </c>
      <c r="H76" s="43">
        <v>2</v>
      </c>
      <c r="I76" s="40">
        <v>3439</v>
      </c>
      <c r="J76" s="42">
        <v>25829.95343247709</v>
      </c>
      <c r="K76" s="41">
        <f t="shared" si="2"/>
        <v>1719.5</v>
      </c>
      <c r="L76" s="41">
        <f t="shared" si="3"/>
        <v>12914.976716238545</v>
      </c>
      <c r="M76" s="40">
        <v>1331.4</v>
      </c>
    </row>
    <row r="77" spans="1:13">
      <c r="A77" s="43" t="s">
        <v>1000</v>
      </c>
      <c r="B77" s="44">
        <v>45346</v>
      </c>
      <c r="C77" s="44">
        <v>46771</v>
      </c>
      <c r="D77" s="40">
        <v>2024</v>
      </c>
      <c r="E77" s="44" t="s">
        <v>2013</v>
      </c>
      <c r="F77" s="43" t="s">
        <v>1004</v>
      </c>
      <c r="G77" s="43" t="s">
        <v>981</v>
      </c>
      <c r="H77" s="43">
        <v>4</v>
      </c>
      <c r="I77" s="40">
        <v>14356</v>
      </c>
      <c r="J77" s="42">
        <v>107996.68998721133</v>
      </c>
      <c r="K77" s="41">
        <f t="shared" si="2"/>
        <v>3589</v>
      </c>
      <c r="L77" s="41">
        <f t="shared" si="3"/>
        <v>26999.172496802832</v>
      </c>
      <c r="M77" s="40">
        <v>1329.3</v>
      </c>
    </row>
    <row r="78" spans="1:13">
      <c r="A78" s="43" t="s">
        <v>1000</v>
      </c>
      <c r="B78" s="44">
        <v>45321</v>
      </c>
      <c r="C78" s="44">
        <v>46234</v>
      </c>
      <c r="D78" s="40">
        <v>2024</v>
      </c>
      <c r="E78" s="44" t="s">
        <v>2013</v>
      </c>
      <c r="F78" s="43" t="s">
        <v>1004</v>
      </c>
      <c r="G78" s="43" t="s">
        <v>983</v>
      </c>
      <c r="H78" s="43">
        <v>2</v>
      </c>
      <c r="I78" s="40">
        <v>2306</v>
      </c>
      <c r="J78" s="42">
        <v>17248.859301368837</v>
      </c>
      <c r="K78" s="41">
        <f t="shared" si="2"/>
        <v>1153</v>
      </c>
      <c r="L78" s="41">
        <f t="shared" si="3"/>
        <v>8624.4296506844184</v>
      </c>
      <c r="M78" s="40">
        <v>1336.9</v>
      </c>
    </row>
    <row r="79" spans="1:13">
      <c r="A79" s="43" t="s">
        <v>1000</v>
      </c>
      <c r="B79" s="44">
        <v>45300</v>
      </c>
      <c r="C79" s="44">
        <v>46660</v>
      </c>
      <c r="D79" s="40">
        <v>2024</v>
      </c>
      <c r="E79" s="44" t="s">
        <v>2013</v>
      </c>
      <c r="F79" s="43" t="s">
        <v>1021</v>
      </c>
      <c r="G79" s="43" t="s">
        <v>981</v>
      </c>
      <c r="H79" s="43">
        <v>2</v>
      </c>
      <c r="I79" s="40">
        <v>6744.88</v>
      </c>
      <c r="J79" s="42">
        <v>51299.66534834195</v>
      </c>
      <c r="K79" s="41">
        <f t="shared" si="2"/>
        <v>3372.44</v>
      </c>
      <c r="L79" s="41">
        <f t="shared" si="3"/>
        <v>25649.832674170975</v>
      </c>
      <c r="M79" s="40">
        <v>1314.8</v>
      </c>
    </row>
    <row r="80" spans="1:13">
      <c r="A80" s="43" t="s">
        <v>1000</v>
      </c>
      <c r="B80" s="44">
        <v>45300</v>
      </c>
      <c r="C80" s="44">
        <v>46660</v>
      </c>
      <c r="D80" s="40">
        <v>2024</v>
      </c>
      <c r="E80" s="44" t="s">
        <v>2013</v>
      </c>
      <c r="F80" s="43" t="s">
        <v>1021</v>
      </c>
      <c r="G80" s="43" t="s">
        <v>1008</v>
      </c>
      <c r="H80" s="43">
        <v>4</v>
      </c>
      <c r="I80" s="40">
        <v>5843.12</v>
      </c>
      <c r="J80" s="42">
        <v>44441.13173106176</v>
      </c>
      <c r="K80" s="41">
        <f t="shared" si="2"/>
        <v>1460.78</v>
      </c>
      <c r="L80" s="41">
        <f t="shared" si="3"/>
        <v>11110.28293276544</v>
      </c>
      <c r="M80" s="40">
        <v>1314.8</v>
      </c>
    </row>
    <row r="81" spans="1:13">
      <c r="A81" s="43" t="s">
        <v>1000</v>
      </c>
      <c r="B81" s="44">
        <v>45260</v>
      </c>
      <c r="C81" s="44">
        <v>46717</v>
      </c>
      <c r="D81" s="40">
        <v>2023</v>
      </c>
      <c r="E81" s="44" t="s">
        <v>2012</v>
      </c>
      <c r="F81" s="43" t="s">
        <v>998</v>
      </c>
      <c r="G81" s="43" t="s">
        <v>1032</v>
      </c>
      <c r="H81" s="43">
        <v>4</v>
      </c>
      <c r="I81" s="40">
        <v>5574</v>
      </c>
      <c r="J81" s="42">
        <v>43242.823894491848</v>
      </c>
      <c r="K81" s="41">
        <f t="shared" si="2"/>
        <v>1393.5</v>
      </c>
      <c r="L81" s="41">
        <f t="shared" si="3"/>
        <v>10810.705973622962</v>
      </c>
      <c r="M81" s="40">
        <v>1289</v>
      </c>
    </row>
    <row r="82" spans="1:13">
      <c r="A82" s="43" t="s">
        <v>1000</v>
      </c>
      <c r="B82" s="44">
        <v>45239</v>
      </c>
      <c r="C82" s="44">
        <v>46183</v>
      </c>
      <c r="D82" s="40">
        <v>2023</v>
      </c>
      <c r="E82" s="44" t="s">
        <v>2012</v>
      </c>
      <c r="F82" s="43" t="s">
        <v>1007</v>
      </c>
      <c r="G82" s="43" t="s">
        <v>983</v>
      </c>
      <c r="H82" s="43">
        <v>2</v>
      </c>
      <c r="I82" s="40">
        <v>2226</v>
      </c>
      <c r="J82" s="42">
        <v>17050.93833780161</v>
      </c>
      <c r="K82" s="41">
        <f t="shared" si="2"/>
        <v>1113</v>
      </c>
      <c r="L82" s="41">
        <f t="shared" si="3"/>
        <v>8525.469168900805</v>
      </c>
      <c r="M82" s="40">
        <v>1305.5</v>
      </c>
    </row>
    <row r="83" spans="1:13">
      <c r="A83" s="43" t="s">
        <v>1000</v>
      </c>
      <c r="B83" s="44">
        <v>45226</v>
      </c>
      <c r="C83" s="44">
        <v>46112</v>
      </c>
      <c r="D83" s="40">
        <v>2023</v>
      </c>
      <c r="E83" s="44" t="s">
        <v>2012</v>
      </c>
      <c r="F83" s="43" t="s">
        <v>1004</v>
      </c>
      <c r="G83" s="43" t="s">
        <v>983</v>
      </c>
      <c r="H83" s="43">
        <v>2</v>
      </c>
      <c r="I83" s="40">
        <v>2318</v>
      </c>
      <c r="J83" s="42">
        <v>17080.539385454278</v>
      </c>
      <c r="K83" s="41">
        <f t="shared" si="2"/>
        <v>1159</v>
      </c>
      <c r="L83" s="41">
        <f t="shared" si="3"/>
        <v>8540.269692727139</v>
      </c>
      <c r="M83" s="40">
        <v>1357.1</v>
      </c>
    </row>
    <row r="84" spans="1:13">
      <c r="A84" s="43" t="s">
        <v>1000</v>
      </c>
      <c r="B84" s="44">
        <v>45107</v>
      </c>
      <c r="C84" s="44">
        <v>46668</v>
      </c>
      <c r="D84" s="40">
        <v>2023</v>
      </c>
      <c r="E84" s="44" t="s">
        <v>2010</v>
      </c>
      <c r="F84" s="43" t="s">
        <v>1029</v>
      </c>
      <c r="G84" s="43" t="s">
        <v>981</v>
      </c>
      <c r="H84" s="43">
        <v>2</v>
      </c>
      <c r="I84" s="40">
        <v>6861</v>
      </c>
      <c r="J84" s="42">
        <v>52262.340036563073</v>
      </c>
      <c r="K84" s="41">
        <f t="shared" si="2"/>
        <v>3430.5</v>
      </c>
      <c r="L84" s="41">
        <f t="shared" si="3"/>
        <v>26131.170018281537</v>
      </c>
      <c r="M84" s="40">
        <v>1312.8</v>
      </c>
    </row>
    <row r="85" spans="1:13">
      <c r="A85" s="43" t="s">
        <v>1000</v>
      </c>
      <c r="B85" s="44">
        <v>45044</v>
      </c>
      <c r="C85" s="44">
        <v>46297</v>
      </c>
      <c r="D85" s="40">
        <v>2023</v>
      </c>
      <c r="E85" s="44" t="s">
        <v>2010</v>
      </c>
      <c r="F85" s="43" t="s">
        <v>1003</v>
      </c>
      <c r="G85" s="43" t="s">
        <v>996</v>
      </c>
      <c r="H85" s="43">
        <v>2</v>
      </c>
      <c r="I85" s="40">
        <v>2733</v>
      </c>
      <c r="J85" s="42">
        <v>20397.044555563847</v>
      </c>
      <c r="K85" s="41">
        <f t="shared" si="2"/>
        <v>1366.5</v>
      </c>
      <c r="L85" s="41">
        <f t="shared" si="3"/>
        <v>10198.522277781924</v>
      </c>
      <c r="M85" s="40">
        <v>1339.9</v>
      </c>
    </row>
    <row r="86" spans="1:13">
      <c r="A86" s="43" t="s">
        <v>1000</v>
      </c>
      <c r="B86" s="44">
        <v>45028</v>
      </c>
      <c r="C86" s="44">
        <v>45808</v>
      </c>
      <c r="D86" s="40">
        <v>2023</v>
      </c>
      <c r="E86" s="44" t="s">
        <v>2010</v>
      </c>
      <c r="F86" s="43" t="s">
        <v>1009</v>
      </c>
      <c r="G86" s="43" t="s">
        <v>983</v>
      </c>
      <c r="H86" s="43">
        <v>2</v>
      </c>
      <c r="I86" s="40">
        <v>2250</v>
      </c>
      <c r="J86" s="42">
        <v>17051.913603637742</v>
      </c>
      <c r="K86" s="41">
        <f t="shared" si="2"/>
        <v>1125</v>
      </c>
      <c r="L86" s="41">
        <f t="shared" si="3"/>
        <v>8525.9568018188711</v>
      </c>
      <c r="M86" s="40">
        <v>1319.5</v>
      </c>
    </row>
    <row r="87" spans="1:13">
      <c r="A87" s="43" t="s">
        <v>1000</v>
      </c>
      <c r="B87" s="44">
        <v>45013</v>
      </c>
      <c r="C87" s="44">
        <v>46477</v>
      </c>
      <c r="D87" s="40">
        <v>2023</v>
      </c>
      <c r="E87" s="44" t="s">
        <v>2009</v>
      </c>
      <c r="F87" s="43" t="s">
        <v>1004</v>
      </c>
      <c r="G87" s="43" t="s">
        <v>981</v>
      </c>
      <c r="H87" s="43">
        <v>2</v>
      </c>
      <c r="I87" s="40">
        <v>6749</v>
      </c>
      <c r="J87" s="42">
        <v>51903.406906098593</v>
      </c>
      <c r="K87" s="41">
        <f t="shared" si="2"/>
        <v>3374.5</v>
      </c>
      <c r="L87" s="41">
        <f t="shared" si="3"/>
        <v>25951.703453049297</v>
      </c>
      <c r="M87" s="40">
        <v>1300.3</v>
      </c>
    </row>
    <row r="88" spans="1:13">
      <c r="A88" s="43" t="s">
        <v>1000</v>
      </c>
      <c r="B88" s="44">
        <v>44985</v>
      </c>
      <c r="C88" s="44">
        <v>46752</v>
      </c>
      <c r="D88" s="40">
        <v>2023</v>
      </c>
      <c r="E88" s="44" t="s">
        <v>2009</v>
      </c>
      <c r="F88" s="43" t="s">
        <v>1029</v>
      </c>
      <c r="G88" s="43" t="s">
        <v>981</v>
      </c>
      <c r="H88" s="43">
        <v>3</v>
      </c>
      <c r="I88" s="40">
        <v>10078</v>
      </c>
      <c r="J88" s="42">
        <v>76499.165022013054</v>
      </c>
      <c r="K88" s="41">
        <f t="shared" si="2"/>
        <v>3359.3333333333335</v>
      </c>
      <c r="L88" s="41">
        <f t="shared" si="3"/>
        <v>25499.721674004351</v>
      </c>
      <c r="M88" s="40">
        <v>1317.4</v>
      </c>
    </row>
    <row r="89" spans="1:13">
      <c r="A89" s="43" t="s">
        <v>1000</v>
      </c>
      <c r="B89" s="44">
        <v>44978</v>
      </c>
      <c r="C89" s="44">
        <v>46052</v>
      </c>
      <c r="D89" s="40">
        <v>2023</v>
      </c>
      <c r="E89" s="44" t="s">
        <v>2009</v>
      </c>
      <c r="F89" s="43" t="s">
        <v>1021</v>
      </c>
      <c r="G89" s="43" t="s">
        <v>996</v>
      </c>
      <c r="H89" s="43">
        <v>2</v>
      </c>
      <c r="I89" s="40">
        <v>2554</v>
      </c>
      <c r="J89" s="42">
        <v>19709.831764161136</v>
      </c>
      <c r="K89" s="41">
        <f t="shared" si="2"/>
        <v>1277</v>
      </c>
      <c r="L89" s="41">
        <f t="shared" si="3"/>
        <v>9854.9158820805678</v>
      </c>
      <c r="M89" s="40">
        <v>1295.8</v>
      </c>
    </row>
    <row r="90" spans="1:13">
      <c r="A90" s="43" t="s">
        <v>1000</v>
      </c>
      <c r="B90" s="44">
        <v>44971</v>
      </c>
      <c r="C90" s="44">
        <v>46173</v>
      </c>
      <c r="D90" s="40">
        <v>2023</v>
      </c>
      <c r="E90" s="44" t="s">
        <v>2009</v>
      </c>
      <c r="F90" s="43" t="s">
        <v>1003</v>
      </c>
      <c r="G90" s="43" t="s">
        <v>1006</v>
      </c>
      <c r="H90" s="43">
        <v>7</v>
      </c>
      <c r="I90" s="40">
        <v>11089</v>
      </c>
      <c r="J90" s="42">
        <v>86999.843088027614</v>
      </c>
      <c r="K90" s="41">
        <f t="shared" si="2"/>
        <v>1584.1428571428571</v>
      </c>
      <c r="L90" s="41">
        <f t="shared" si="3"/>
        <v>12428.549012575373</v>
      </c>
      <c r="M90" s="40">
        <v>1274.5999999999999</v>
      </c>
    </row>
    <row r="91" spans="1:13">
      <c r="A91" s="43" t="s">
        <v>1000</v>
      </c>
      <c r="B91" s="44">
        <v>44957</v>
      </c>
      <c r="C91" s="43" t="s">
        <v>1028</v>
      </c>
      <c r="D91" s="40">
        <v>2023</v>
      </c>
      <c r="E91" s="44" t="s">
        <v>2009</v>
      </c>
      <c r="F91" s="43" t="s">
        <v>998</v>
      </c>
      <c r="G91" s="43" t="s">
        <v>1006</v>
      </c>
      <c r="H91" s="43">
        <v>12</v>
      </c>
      <c r="I91" s="40">
        <v>25264</v>
      </c>
      <c r="J91" s="42">
        <v>205615.69138113453</v>
      </c>
      <c r="K91" s="41">
        <f t="shared" si="2"/>
        <v>2105.3333333333335</v>
      </c>
      <c r="L91" s="41">
        <f t="shared" si="3"/>
        <v>17134.640948427877</v>
      </c>
      <c r="M91" s="40">
        <v>1228.7</v>
      </c>
    </row>
    <row r="92" spans="1:13">
      <c r="A92" s="43" t="s">
        <v>1000</v>
      </c>
      <c r="B92" s="44">
        <v>44944</v>
      </c>
      <c r="C92" s="44">
        <v>46341</v>
      </c>
      <c r="D92" s="40">
        <v>2023</v>
      </c>
      <c r="E92" s="44" t="s">
        <v>2009</v>
      </c>
      <c r="F92" s="43" t="s">
        <v>1004</v>
      </c>
      <c r="G92" s="43" t="s">
        <v>981</v>
      </c>
      <c r="H92" s="43">
        <v>2</v>
      </c>
      <c r="I92" s="40">
        <v>6267</v>
      </c>
      <c r="J92" s="42">
        <v>50601.534113847396</v>
      </c>
      <c r="K92" s="41">
        <f t="shared" si="2"/>
        <v>3133.5</v>
      </c>
      <c r="L92" s="41">
        <f t="shared" si="3"/>
        <v>25300.767056923698</v>
      </c>
      <c r="M92" s="40">
        <v>1238.5</v>
      </c>
    </row>
    <row r="93" spans="1:13">
      <c r="A93" s="43" t="s">
        <v>1000</v>
      </c>
      <c r="B93" s="44">
        <v>44916</v>
      </c>
      <c r="C93" s="44">
        <v>46203</v>
      </c>
      <c r="D93" s="40">
        <v>2022</v>
      </c>
      <c r="E93" s="44" t="s">
        <v>2008</v>
      </c>
      <c r="F93" s="43" t="s">
        <v>1027</v>
      </c>
      <c r="G93" s="43" t="s">
        <v>981</v>
      </c>
      <c r="H93" s="43">
        <v>2</v>
      </c>
      <c r="I93" s="40">
        <v>6500</v>
      </c>
      <c r="J93" s="42">
        <v>50077.041602465331</v>
      </c>
      <c r="K93" s="41">
        <f t="shared" si="2"/>
        <v>3250</v>
      </c>
      <c r="L93" s="41">
        <f t="shared" si="3"/>
        <v>25038.520801232666</v>
      </c>
      <c r="M93" s="40">
        <v>1298</v>
      </c>
    </row>
    <row r="94" spans="1:13">
      <c r="A94" s="43" t="s">
        <v>1000</v>
      </c>
      <c r="B94" s="44">
        <v>44841</v>
      </c>
      <c r="C94" s="44">
        <v>46027</v>
      </c>
      <c r="D94" s="40">
        <v>2022</v>
      </c>
      <c r="E94" s="44" t="s">
        <v>2008</v>
      </c>
      <c r="F94" s="43" t="s">
        <v>1004</v>
      </c>
      <c r="G94" s="43" t="s">
        <v>981</v>
      </c>
      <c r="H94" s="43">
        <v>1</v>
      </c>
      <c r="I94" s="40">
        <v>3468</v>
      </c>
      <c r="J94" s="42">
        <v>24697.336561743341</v>
      </c>
      <c r="K94" s="41">
        <f t="shared" si="2"/>
        <v>3468</v>
      </c>
      <c r="L94" s="41">
        <f t="shared" si="3"/>
        <v>24697.336561743341</v>
      </c>
      <c r="M94" s="40">
        <v>1404.2</v>
      </c>
    </row>
    <row r="95" spans="1:13">
      <c r="A95" s="43" t="s">
        <v>1000</v>
      </c>
      <c r="B95" s="44">
        <v>44817</v>
      </c>
      <c r="C95" s="44">
        <v>45898</v>
      </c>
      <c r="D95" s="40">
        <v>2022</v>
      </c>
      <c r="E95" s="44" t="s">
        <v>2007</v>
      </c>
      <c r="F95" s="43" t="s">
        <v>1021</v>
      </c>
      <c r="G95" s="43" t="s">
        <v>1024</v>
      </c>
      <c r="H95" s="43">
        <v>2</v>
      </c>
      <c r="I95" s="40">
        <v>3318</v>
      </c>
      <c r="J95" s="42">
        <v>24022.589052997391</v>
      </c>
      <c r="K95" s="41">
        <f t="shared" si="2"/>
        <v>1659</v>
      </c>
      <c r="L95" s="41">
        <f t="shared" si="3"/>
        <v>12011.294526498696</v>
      </c>
      <c r="M95" s="40">
        <v>1381.2</v>
      </c>
    </row>
    <row r="96" spans="1:13">
      <c r="A96" s="43" t="s">
        <v>1000</v>
      </c>
      <c r="B96" s="44">
        <v>44748</v>
      </c>
      <c r="C96" s="44">
        <v>46255</v>
      </c>
      <c r="D96" s="40">
        <v>2022</v>
      </c>
      <c r="E96" s="44" t="s">
        <v>2007</v>
      </c>
      <c r="F96" s="43" t="s">
        <v>1004</v>
      </c>
      <c r="G96" s="43" t="s">
        <v>981</v>
      </c>
      <c r="H96" s="43">
        <v>2</v>
      </c>
      <c r="I96" s="40">
        <v>6371</v>
      </c>
      <c r="J96" s="42">
        <v>49083.204930662563</v>
      </c>
      <c r="K96" s="41">
        <f t="shared" si="2"/>
        <v>3185.5</v>
      </c>
      <c r="L96" s="41">
        <f t="shared" si="3"/>
        <v>24541.602465331282</v>
      </c>
      <c r="M96" s="40">
        <v>1298</v>
      </c>
    </row>
    <row r="97" spans="1:13">
      <c r="A97" s="43" t="s">
        <v>1000</v>
      </c>
      <c r="B97" s="44">
        <v>44747</v>
      </c>
      <c r="C97" s="44">
        <v>45526</v>
      </c>
      <c r="D97" s="40">
        <v>2022</v>
      </c>
      <c r="E97" s="44" t="s">
        <v>2007</v>
      </c>
      <c r="F97" s="43" t="s">
        <v>1004</v>
      </c>
      <c r="G97" s="43" t="s">
        <v>981</v>
      </c>
      <c r="H97" s="43">
        <v>2</v>
      </c>
      <c r="I97" s="40">
        <v>6282</v>
      </c>
      <c r="J97" s="42">
        <v>48401.263579628627</v>
      </c>
      <c r="K97" s="41">
        <f t="shared" si="2"/>
        <v>3141</v>
      </c>
      <c r="L97" s="41">
        <f t="shared" si="3"/>
        <v>24200.631789814313</v>
      </c>
      <c r="M97" s="40">
        <v>1297.9000000000001</v>
      </c>
    </row>
    <row r="98" spans="1:13">
      <c r="A98" s="43" t="s">
        <v>1000</v>
      </c>
      <c r="B98" s="44">
        <v>44747</v>
      </c>
      <c r="C98" s="44">
        <v>45139</v>
      </c>
      <c r="D98" s="40">
        <v>2022</v>
      </c>
      <c r="E98" s="44" t="s">
        <v>2007</v>
      </c>
      <c r="F98" s="43" t="s">
        <v>1004</v>
      </c>
      <c r="G98" s="43" t="s">
        <v>981</v>
      </c>
      <c r="H98" s="43">
        <v>1</v>
      </c>
      <c r="I98" s="40">
        <v>3141</v>
      </c>
      <c r="J98" s="42">
        <v>24200.631789814313</v>
      </c>
      <c r="K98" s="41">
        <f t="shared" si="2"/>
        <v>3141</v>
      </c>
      <c r="L98" s="41">
        <f t="shared" si="3"/>
        <v>24200.631789814313</v>
      </c>
      <c r="M98" s="40">
        <v>1297.9000000000001</v>
      </c>
    </row>
    <row r="99" spans="1:13">
      <c r="A99" s="43" t="s">
        <v>1000</v>
      </c>
      <c r="B99" s="44">
        <v>44726</v>
      </c>
      <c r="C99" s="44">
        <v>46112</v>
      </c>
      <c r="D99" s="40">
        <v>2022</v>
      </c>
      <c r="E99" s="44" t="s">
        <v>2006</v>
      </c>
      <c r="F99" s="43" t="s">
        <v>1004</v>
      </c>
      <c r="G99" s="43" t="s">
        <v>981</v>
      </c>
      <c r="H99" s="43">
        <v>2</v>
      </c>
      <c r="I99" s="40">
        <v>6173</v>
      </c>
      <c r="J99" s="42">
        <v>48001.555209953345</v>
      </c>
      <c r="K99" s="41">
        <f t="shared" si="2"/>
        <v>3086.5</v>
      </c>
      <c r="L99" s="41">
        <f t="shared" si="3"/>
        <v>24000.777604976673</v>
      </c>
      <c r="M99" s="40">
        <v>1286</v>
      </c>
    </row>
    <row r="100" spans="1:13">
      <c r="A100" s="43" t="s">
        <v>1000</v>
      </c>
      <c r="B100" s="44">
        <v>44719</v>
      </c>
      <c r="C100" s="44">
        <v>45988</v>
      </c>
      <c r="D100" s="40">
        <v>2022</v>
      </c>
      <c r="E100" s="44" t="s">
        <v>2006</v>
      </c>
      <c r="F100" s="43" t="s">
        <v>998</v>
      </c>
      <c r="G100" s="43" t="s">
        <v>1006</v>
      </c>
      <c r="H100" s="43">
        <v>6</v>
      </c>
      <c r="I100" s="40">
        <v>9233</v>
      </c>
      <c r="J100" s="42">
        <v>74393.683023124642</v>
      </c>
      <c r="K100" s="41">
        <f t="shared" si="2"/>
        <v>1538.8333333333333</v>
      </c>
      <c r="L100" s="41">
        <f t="shared" si="3"/>
        <v>12398.947170520774</v>
      </c>
      <c r="M100" s="40">
        <v>1241.0999999999999</v>
      </c>
    </row>
    <row r="101" spans="1:13">
      <c r="A101" s="43" t="s">
        <v>1000</v>
      </c>
      <c r="B101" s="44">
        <v>44714</v>
      </c>
      <c r="C101" s="44">
        <v>45716</v>
      </c>
      <c r="D101" s="40">
        <v>2022</v>
      </c>
      <c r="E101" s="44" t="s">
        <v>2006</v>
      </c>
      <c r="F101" s="43" t="s">
        <v>1003</v>
      </c>
      <c r="G101" s="43" t="s">
        <v>981</v>
      </c>
      <c r="H101" s="43">
        <v>2</v>
      </c>
      <c r="I101" s="40">
        <v>5724</v>
      </c>
      <c r="J101" s="42">
        <v>46220.930232558138</v>
      </c>
      <c r="K101" s="41">
        <f t="shared" si="2"/>
        <v>2862</v>
      </c>
      <c r="L101" s="41">
        <f t="shared" si="3"/>
        <v>23110.465116279069</v>
      </c>
      <c r="M101" s="40">
        <v>1238.4000000000001</v>
      </c>
    </row>
    <row r="102" spans="1:13">
      <c r="A102" s="43" t="s">
        <v>1000</v>
      </c>
      <c r="B102" s="44">
        <v>44697</v>
      </c>
      <c r="C102" s="44">
        <v>45900</v>
      </c>
      <c r="D102" s="40">
        <v>2022</v>
      </c>
      <c r="E102" s="44" t="s">
        <v>2006</v>
      </c>
      <c r="F102" s="43" t="s">
        <v>1003</v>
      </c>
      <c r="G102" s="43" t="s">
        <v>981</v>
      </c>
      <c r="H102" s="43">
        <v>2</v>
      </c>
      <c r="I102" s="40">
        <v>5841</v>
      </c>
      <c r="J102" s="42">
        <v>45419.906687402799</v>
      </c>
      <c r="K102" s="41">
        <f t="shared" si="2"/>
        <v>2920.5</v>
      </c>
      <c r="L102" s="41">
        <f t="shared" si="3"/>
        <v>22709.9533437014</v>
      </c>
      <c r="M102" s="40">
        <v>1286</v>
      </c>
    </row>
    <row r="103" spans="1:13">
      <c r="A103" s="43" t="s">
        <v>1000</v>
      </c>
      <c r="B103" s="44">
        <v>44676</v>
      </c>
      <c r="C103" s="44">
        <v>45961</v>
      </c>
      <c r="D103" s="40">
        <v>2022</v>
      </c>
      <c r="E103" s="44" t="s">
        <v>2006</v>
      </c>
      <c r="F103" s="43" t="s">
        <v>998</v>
      </c>
      <c r="G103" s="43" t="s">
        <v>981</v>
      </c>
      <c r="H103" s="43">
        <v>1</v>
      </c>
      <c r="I103" s="40">
        <v>2782</v>
      </c>
      <c r="J103" s="42">
        <v>22404.767657244101</v>
      </c>
      <c r="K103" s="41">
        <f t="shared" si="2"/>
        <v>2782</v>
      </c>
      <c r="L103" s="41">
        <f t="shared" si="3"/>
        <v>22404.767657244101</v>
      </c>
      <c r="M103" s="40">
        <v>1241.7</v>
      </c>
    </row>
    <row r="104" spans="1:13">
      <c r="A104" s="43" t="s">
        <v>1000</v>
      </c>
      <c r="B104" s="44">
        <v>44671</v>
      </c>
      <c r="C104" s="44">
        <v>45999</v>
      </c>
      <c r="D104" s="40">
        <v>2022</v>
      </c>
      <c r="E104" s="44" t="s">
        <v>2006</v>
      </c>
      <c r="F104" s="43" t="s">
        <v>998</v>
      </c>
      <c r="G104" s="43" t="s">
        <v>981</v>
      </c>
      <c r="H104" s="43">
        <v>1</v>
      </c>
      <c r="I104" s="40">
        <v>2783</v>
      </c>
      <c r="J104" s="42">
        <v>22536.237752044697</v>
      </c>
      <c r="K104" s="41">
        <f t="shared" si="2"/>
        <v>2783</v>
      </c>
      <c r="L104" s="41">
        <f t="shared" si="3"/>
        <v>22536.237752044697</v>
      </c>
      <c r="M104" s="40">
        <v>1234.9000000000001</v>
      </c>
    </row>
    <row r="105" spans="1:13">
      <c r="A105" s="43" t="s">
        <v>1000</v>
      </c>
      <c r="B105" s="44">
        <v>44665</v>
      </c>
      <c r="C105" s="44">
        <v>45671</v>
      </c>
      <c r="D105" s="40">
        <v>2022</v>
      </c>
      <c r="E105" s="44" t="s">
        <v>2006</v>
      </c>
      <c r="F105" s="43" t="s">
        <v>1021</v>
      </c>
      <c r="G105" s="43" t="s">
        <v>1024</v>
      </c>
      <c r="H105" s="43">
        <v>2</v>
      </c>
      <c r="I105" s="40">
        <v>2941</v>
      </c>
      <c r="J105" s="42">
        <v>23955.363688197442</v>
      </c>
      <c r="K105" s="41">
        <f t="shared" si="2"/>
        <v>1470.5</v>
      </c>
      <c r="L105" s="41">
        <f t="shared" si="3"/>
        <v>11977.681844098721</v>
      </c>
      <c r="M105" s="40">
        <v>1227.7</v>
      </c>
    </row>
    <row r="106" spans="1:13">
      <c r="A106" s="43" t="s">
        <v>1000</v>
      </c>
      <c r="B106" s="44">
        <v>44651</v>
      </c>
      <c r="C106" s="44">
        <v>45817</v>
      </c>
      <c r="D106" s="40">
        <v>2022</v>
      </c>
      <c r="E106" s="44" t="s">
        <v>2005</v>
      </c>
      <c r="F106" s="43" t="s">
        <v>998</v>
      </c>
      <c r="G106" s="43" t="s">
        <v>981</v>
      </c>
      <c r="H106" s="43">
        <v>2</v>
      </c>
      <c r="I106" s="40">
        <v>5458</v>
      </c>
      <c r="J106" s="42">
        <v>45077.634621737692</v>
      </c>
      <c r="K106" s="41">
        <f t="shared" si="2"/>
        <v>2729</v>
      </c>
      <c r="L106" s="41">
        <f t="shared" si="3"/>
        <v>22538.817310868846</v>
      </c>
      <c r="M106" s="40">
        <v>1210.8</v>
      </c>
    </row>
    <row r="107" spans="1:13">
      <c r="A107" s="43" t="s">
        <v>1000</v>
      </c>
      <c r="B107" s="44">
        <v>44650</v>
      </c>
      <c r="C107" s="44">
        <v>45607</v>
      </c>
      <c r="D107" s="40">
        <v>2022</v>
      </c>
      <c r="E107" s="44" t="s">
        <v>2005</v>
      </c>
      <c r="F107" s="43" t="s">
        <v>1007</v>
      </c>
      <c r="G107" s="43" t="s">
        <v>1006</v>
      </c>
      <c r="H107" s="43">
        <v>4</v>
      </c>
      <c r="I107" s="40">
        <v>5895</v>
      </c>
      <c r="J107" s="42">
        <v>48299.877099549361</v>
      </c>
      <c r="K107" s="41">
        <f t="shared" si="2"/>
        <v>1473.75</v>
      </c>
      <c r="L107" s="41">
        <f t="shared" si="3"/>
        <v>12074.96927488734</v>
      </c>
      <c r="M107" s="40">
        <v>1220.5</v>
      </c>
    </row>
    <row r="108" spans="1:13">
      <c r="A108" s="43" t="s">
        <v>1000</v>
      </c>
      <c r="B108" s="44">
        <v>44617</v>
      </c>
      <c r="C108" s="44">
        <v>45657</v>
      </c>
      <c r="D108" s="40">
        <v>2022</v>
      </c>
      <c r="E108" s="44" t="s">
        <v>2005</v>
      </c>
      <c r="F108" s="43" t="s">
        <v>1003</v>
      </c>
      <c r="G108" s="43" t="s">
        <v>1006</v>
      </c>
      <c r="H108" s="43">
        <v>3</v>
      </c>
      <c r="I108" s="40">
        <v>4271</v>
      </c>
      <c r="J108" s="42">
        <v>35609.471402367846</v>
      </c>
      <c r="K108" s="41">
        <f t="shared" si="2"/>
        <v>1423.6666666666667</v>
      </c>
      <c r="L108" s="41">
        <f t="shared" si="3"/>
        <v>11869.823800789281</v>
      </c>
      <c r="M108" s="40">
        <v>1199.4000000000001</v>
      </c>
    </row>
    <row r="109" spans="1:13">
      <c r="A109" s="43" t="s">
        <v>1000</v>
      </c>
      <c r="B109" s="44">
        <v>44610</v>
      </c>
      <c r="C109" s="44">
        <v>45534</v>
      </c>
      <c r="D109" s="40">
        <v>2022</v>
      </c>
      <c r="E109" s="44" t="s">
        <v>2005</v>
      </c>
      <c r="F109" s="43" t="s">
        <v>1003</v>
      </c>
      <c r="G109" s="43" t="s">
        <v>981</v>
      </c>
      <c r="H109" s="43">
        <v>1</v>
      </c>
      <c r="I109" s="40">
        <v>2602</v>
      </c>
      <c r="J109" s="42">
        <v>21735.861665692089</v>
      </c>
      <c r="K109" s="41">
        <f t="shared" si="2"/>
        <v>2602</v>
      </c>
      <c r="L109" s="41">
        <f t="shared" si="3"/>
        <v>21735.861665692089</v>
      </c>
      <c r="M109" s="40">
        <v>1197.0999999999999</v>
      </c>
    </row>
    <row r="110" spans="1:13">
      <c r="A110" s="43" t="s">
        <v>1000</v>
      </c>
      <c r="B110" s="44">
        <v>44587</v>
      </c>
      <c r="C110" s="44">
        <v>45777</v>
      </c>
      <c r="D110" s="40">
        <v>2022</v>
      </c>
      <c r="E110" s="44" t="s">
        <v>2005</v>
      </c>
      <c r="F110" s="43" t="s">
        <v>1007</v>
      </c>
      <c r="G110" s="43" t="s">
        <v>981</v>
      </c>
      <c r="H110" s="43">
        <v>1</v>
      </c>
      <c r="I110" s="40">
        <v>2548</v>
      </c>
      <c r="J110" s="42">
        <v>21272.332609784607</v>
      </c>
      <c r="K110" s="41">
        <f t="shared" si="2"/>
        <v>2548</v>
      </c>
      <c r="L110" s="41">
        <f t="shared" si="3"/>
        <v>21272.332609784607</v>
      </c>
      <c r="M110" s="40">
        <v>1197.8</v>
      </c>
    </row>
    <row r="111" spans="1:13">
      <c r="A111" s="43" t="s">
        <v>1000</v>
      </c>
      <c r="B111" s="44">
        <v>44575</v>
      </c>
      <c r="C111" s="44">
        <v>45471</v>
      </c>
      <c r="D111" s="40">
        <v>2022</v>
      </c>
      <c r="E111" s="44" t="s">
        <v>2005</v>
      </c>
      <c r="F111" s="43" t="s">
        <v>1003</v>
      </c>
      <c r="G111" s="43" t="s">
        <v>1006</v>
      </c>
      <c r="H111" s="43">
        <v>3</v>
      </c>
      <c r="I111" s="40">
        <v>4186</v>
      </c>
      <c r="J111" s="42">
        <v>35229.759299781181</v>
      </c>
      <c r="K111" s="41">
        <f t="shared" si="2"/>
        <v>1395.3333333333333</v>
      </c>
      <c r="L111" s="41">
        <f t="shared" si="3"/>
        <v>11743.25309992706</v>
      </c>
      <c r="M111" s="40">
        <v>1188.2</v>
      </c>
    </row>
    <row r="112" spans="1:13">
      <c r="A112" s="43" t="s">
        <v>1000</v>
      </c>
      <c r="B112" s="44">
        <v>44568</v>
      </c>
      <c r="C112" s="44">
        <v>45726</v>
      </c>
      <c r="D112" s="40">
        <v>2022</v>
      </c>
      <c r="E112" s="44" t="s">
        <v>2005</v>
      </c>
      <c r="F112" s="43" t="s">
        <v>998</v>
      </c>
      <c r="G112" s="43" t="s">
        <v>981</v>
      </c>
      <c r="H112" s="43">
        <v>1</v>
      </c>
      <c r="I112" s="40">
        <v>2488</v>
      </c>
      <c r="J112" s="42">
        <v>20740.246748916306</v>
      </c>
      <c r="K112" s="41">
        <f t="shared" si="2"/>
        <v>2488</v>
      </c>
      <c r="L112" s="41">
        <f t="shared" si="3"/>
        <v>20740.246748916306</v>
      </c>
      <c r="M112" s="40">
        <v>1199.5999999999999</v>
      </c>
    </row>
    <row r="113" spans="1:13">
      <c r="A113" s="43" t="s">
        <v>1000</v>
      </c>
      <c r="B113" s="44">
        <v>44564</v>
      </c>
      <c r="C113" s="44">
        <v>45637</v>
      </c>
      <c r="D113" s="40">
        <v>2022</v>
      </c>
      <c r="E113" s="44" t="s">
        <v>2005</v>
      </c>
      <c r="F113" s="43" t="s">
        <v>998</v>
      </c>
      <c r="G113" s="43" t="s">
        <v>1006</v>
      </c>
      <c r="H113" s="43">
        <v>6</v>
      </c>
      <c r="I113" s="40">
        <v>12976</v>
      </c>
      <c r="J113" s="42">
        <v>109455.9257697174</v>
      </c>
      <c r="K113" s="41">
        <f t="shared" si="2"/>
        <v>2162.6666666666665</v>
      </c>
      <c r="L113" s="41">
        <f t="shared" si="3"/>
        <v>18242.654294952899</v>
      </c>
      <c r="M113" s="40">
        <v>1185.5</v>
      </c>
    </row>
    <row r="114" spans="1:13">
      <c r="A114" s="43" t="s">
        <v>1000</v>
      </c>
      <c r="B114" s="44">
        <v>44565</v>
      </c>
      <c r="C114" s="44">
        <v>45565</v>
      </c>
      <c r="D114" s="40">
        <v>2022</v>
      </c>
      <c r="E114" s="44" t="s">
        <v>2005</v>
      </c>
      <c r="F114" s="43" t="s">
        <v>1003</v>
      </c>
      <c r="G114" s="43" t="s">
        <v>981</v>
      </c>
      <c r="H114" s="43">
        <v>1</v>
      </c>
      <c r="I114" s="40">
        <v>2595</v>
      </c>
      <c r="J114" s="42">
        <v>21792.072556264695</v>
      </c>
      <c r="K114" s="41">
        <f t="shared" si="2"/>
        <v>2595</v>
      </c>
      <c r="L114" s="41">
        <f t="shared" si="3"/>
        <v>21792.072556264695</v>
      </c>
      <c r="M114" s="40">
        <v>1190.8</v>
      </c>
    </row>
    <row r="115" spans="1:13">
      <c r="A115" s="43" t="s">
        <v>1000</v>
      </c>
      <c r="B115" s="44">
        <v>44504</v>
      </c>
      <c r="C115" s="44">
        <v>45504</v>
      </c>
      <c r="D115" s="40">
        <v>2021</v>
      </c>
      <c r="E115" s="44" t="s">
        <v>2004</v>
      </c>
      <c r="F115" s="43" t="s">
        <v>1004</v>
      </c>
      <c r="G115" s="43" t="s">
        <v>981</v>
      </c>
      <c r="H115" s="43">
        <v>1</v>
      </c>
      <c r="I115" s="40">
        <v>2492</v>
      </c>
      <c r="J115" s="42">
        <v>21098.975531284399</v>
      </c>
      <c r="K115" s="41">
        <f t="shared" si="2"/>
        <v>2492</v>
      </c>
      <c r="L115" s="41">
        <f t="shared" si="3"/>
        <v>21098.975531284399</v>
      </c>
      <c r="M115" s="40">
        <v>1181.0999999999999</v>
      </c>
    </row>
    <row r="116" spans="1:13">
      <c r="A116" s="43" t="s">
        <v>1000</v>
      </c>
      <c r="B116" s="44">
        <v>44484</v>
      </c>
      <c r="C116" s="44">
        <v>45387</v>
      </c>
      <c r="D116" s="40">
        <v>2021</v>
      </c>
      <c r="E116" s="44" t="s">
        <v>2004</v>
      </c>
      <c r="F116" s="43" t="s">
        <v>1019</v>
      </c>
      <c r="G116" s="43" t="s">
        <v>1006</v>
      </c>
      <c r="H116" s="43">
        <v>2</v>
      </c>
      <c r="I116" s="40">
        <v>4160</v>
      </c>
      <c r="J116" s="42">
        <v>35007.994614154675</v>
      </c>
      <c r="K116" s="41">
        <f t="shared" si="2"/>
        <v>2080</v>
      </c>
      <c r="L116" s="41">
        <f t="shared" si="3"/>
        <v>17503.997307077338</v>
      </c>
      <c r="M116" s="40">
        <v>1188.3</v>
      </c>
    </row>
    <row r="117" spans="1:13">
      <c r="A117" s="43" t="s">
        <v>1000</v>
      </c>
      <c r="B117" s="44">
        <v>44431</v>
      </c>
      <c r="C117" s="43" t="s">
        <v>1018</v>
      </c>
      <c r="D117" s="40">
        <v>2021</v>
      </c>
      <c r="E117" s="44" t="s">
        <v>2003</v>
      </c>
      <c r="F117" s="43" t="s">
        <v>1003</v>
      </c>
      <c r="G117" s="43" t="s">
        <v>996</v>
      </c>
      <c r="H117" s="43">
        <v>2</v>
      </c>
      <c r="I117" s="40">
        <v>1965</v>
      </c>
      <c r="J117" s="42">
        <v>16699.24364748874</v>
      </c>
      <c r="K117" s="41">
        <f t="shared" si="2"/>
        <v>982.5</v>
      </c>
      <c r="L117" s="41">
        <f t="shared" si="3"/>
        <v>8349.62182374437</v>
      </c>
      <c r="M117" s="40">
        <v>1176.7</v>
      </c>
    </row>
    <row r="118" spans="1:13">
      <c r="A118" s="43" t="s">
        <v>1000</v>
      </c>
      <c r="B118" s="44">
        <v>44399</v>
      </c>
      <c r="C118" s="44">
        <v>45382</v>
      </c>
      <c r="D118" s="40">
        <v>2021</v>
      </c>
      <c r="E118" s="44" t="s">
        <v>2003</v>
      </c>
      <c r="F118" s="43" t="s">
        <v>998</v>
      </c>
      <c r="G118" s="43" t="s">
        <v>981</v>
      </c>
      <c r="H118" s="43">
        <v>2</v>
      </c>
      <c r="I118" s="40">
        <v>4627</v>
      </c>
      <c r="J118" s="42">
        <v>40213.801494872241</v>
      </c>
      <c r="K118" s="41">
        <f t="shared" si="2"/>
        <v>2313.5</v>
      </c>
      <c r="L118" s="41">
        <f t="shared" si="3"/>
        <v>20106.900747436121</v>
      </c>
      <c r="M118" s="40">
        <v>1150.5999999999999</v>
      </c>
    </row>
    <row r="119" spans="1:13">
      <c r="A119" s="43" t="s">
        <v>1000</v>
      </c>
      <c r="B119" s="44">
        <v>44390</v>
      </c>
      <c r="C119" s="44">
        <v>45930</v>
      </c>
      <c r="D119" s="40">
        <v>2021</v>
      </c>
      <c r="E119" s="44" t="s">
        <v>2003</v>
      </c>
      <c r="F119" s="43" t="s">
        <v>998</v>
      </c>
      <c r="G119" s="43" t="s">
        <v>981</v>
      </c>
      <c r="H119" s="43">
        <v>2</v>
      </c>
      <c r="I119" s="40">
        <v>4576</v>
      </c>
      <c r="J119" s="42">
        <v>39916.259595254705</v>
      </c>
      <c r="K119" s="41">
        <f t="shared" si="2"/>
        <v>2288</v>
      </c>
      <c r="L119" s="41">
        <f t="shared" si="3"/>
        <v>19958.129797627353</v>
      </c>
      <c r="M119" s="40">
        <v>1146.4000000000001</v>
      </c>
    </row>
    <row r="120" spans="1:13">
      <c r="A120" s="43" t="s">
        <v>1000</v>
      </c>
      <c r="B120" s="44">
        <v>44378</v>
      </c>
      <c r="C120" s="43" t="s">
        <v>1015</v>
      </c>
      <c r="D120" s="40">
        <v>2021</v>
      </c>
      <c r="E120" s="44" t="s">
        <v>2003</v>
      </c>
      <c r="F120" s="43" t="s">
        <v>1007</v>
      </c>
      <c r="G120" s="43" t="s">
        <v>981</v>
      </c>
      <c r="H120" s="43">
        <v>1</v>
      </c>
      <c r="I120" s="40">
        <v>2155</v>
      </c>
      <c r="J120" s="42">
        <v>19079.238601150952</v>
      </c>
      <c r="K120" s="41">
        <f t="shared" si="2"/>
        <v>2155</v>
      </c>
      <c r="L120" s="41">
        <f t="shared" si="3"/>
        <v>19079.238601150952</v>
      </c>
      <c r="M120" s="40">
        <v>1129.5</v>
      </c>
    </row>
    <row r="121" spans="1:13">
      <c r="A121" s="43" t="s">
        <v>1000</v>
      </c>
      <c r="B121" s="44">
        <v>44377</v>
      </c>
      <c r="C121" s="44">
        <v>45199</v>
      </c>
      <c r="D121" s="40">
        <v>2021</v>
      </c>
      <c r="E121" s="44" t="s">
        <v>2002</v>
      </c>
      <c r="F121" s="43" t="s">
        <v>1009</v>
      </c>
      <c r="G121" s="43" t="s">
        <v>996</v>
      </c>
      <c r="H121" s="43">
        <v>2</v>
      </c>
      <c r="I121" s="40">
        <v>1878</v>
      </c>
      <c r="J121" s="42">
        <v>16619.469026548672</v>
      </c>
      <c r="K121" s="41">
        <f t="shared" si="2"/>
        <v>939</v>
      </c>
      <c r="L121" s="41">
        <f t="shared" si="3"/>
        <v>8309.7345132743358</v>
      </c>
      <c r="M121" s="40">
        <v>1130</v>
      </c>
    </row>
    <row r="122" spans="1:13">
      <c r="A122" s="43" t="s">
        <v>1000</v>
      </c>
      <c r="B122" s="44">
        <v>44365</v>
      </c>
      <c r="C122" s="44">
        <v>45107</v>
      </c>
      <c r="D122" s="40">
        <v>2021</v>
      </c>
      <c r="E122" s="44" t="s">
        <v>2002</v>
      </c>
      <c r="F122" s="43" t="s">
        <v>998</v>
      </c>
      <c r="G122" s="43" t="s">
        <v>987</v>
      </c>
      <c r="H122" s="43">
        <v>1</v>
      </c>
      <c r="I122" s="40">
        <v>1059</v>
      </c>
      <c r="J122" s="42">
        <v>9375.8300132802124</v>
      </c>
      <c r="K122" s="41">
        <f t="shared" si="2"/>
        <v>1059</v>
      </c>
      <c r="L122" s="41">
        <f t="shared" si="3"/>
        <v>9375.8300132802124</v>
      </c>
      <c r="M122" s="40">
        <v>1129.5</v>
      </c>
    </row>
    <row r="123" spans="1:13">
      <c r="A123" s="43" t="s">
        <v>1000</v>
      </c>
      <c r="B123" s="44">
        <v>44365</v>
      </c>
      <c r="C123" s="44">
        <v>45291</v>
      </c>
      <c r="D123" s="40">
        <v>2021</v>
      </c>
      <c r="E123" s="44" t="s">
        <v>2002</v>
      </c>
      <c r="F123" s="43" t="s">
        <v>1004</v>
      </c>
      <c r="G123" s="43" t="s">
        <v>981</v>
      </c>
      <c r="H123" s="43">
        <v>2</v>
      </c>
      <c r="I123" s="40">
        <v>4380</v>
      </c>
      <c r="J123" s="42">
        <v>38778.220451527224</v>
      </c>
      <c r="K123" s="41">
        <f t="shared" si="2"/>
        <v>2190</v>
      </c>
      <c r="L123" s="41">
        <f t="shared" si="3"/>
        <v>19389.110225763612</v>
      </c>
      <c r="M123" s="40">
        <v>1129.5</v>
      </c>
    </row>
    <row r="124" spans="1:13">
      <c r="A124" s="43" t="s">
        <v>1000</v>
      </c>
      <c r="B124" s="44">
        <v>44349</v>
      </c>
      <c r="C124" s="44">
        <v>45336</v>
      </c>
      <c r="D124" s="40">
        <v>2021</v>
      </c>
      <c r="E124" s="44" t="s">
        <v>2002</v>
      </c>
      <c r="F124" s="43" t="s">
        <v>998</v>
      </c>
      <c r="G124" s="43" t="s">
        <v>983</v>
      </c>
      <c r="H124" s="43">
        <v>3</v>
      </c>
      <c r="I124" s="40">
        <v>2205</v>
      </c>
      <c r="J124" s="42">
        <v>19918.699186991871</v>
      </c>
      <c r="K124" s="41">
        <f t="shared" si="2"/>
        <v>735</v>
      </c>
      <c r="L124" s="41">
        <f t="shared" si="3"/>
        <v>6639.5663956639573</v>
      </c>
      <c r="M124" s="40">
        <v>1107</v>
      </c>
    </row>
    <row r="125" spans="1:13">
      <c r="A125" s="43" t="s">
        <v>1000</v>
      </c>
      <c r="B125" s="44">
        <v>44316</v>
      </c>
      <c r="C125" s="44">
        <v>45230</v>
      </c>
      <c r="D125" s="40">
        <v>2021</v>
      </c>
      <c r="E125" s="44" t="s">
        <v>2002</v>
      </c>
      <c r="F125" s="43" t="s">
        <v>998</v>
      </c>
      <c r="G125" s="43" t="s">
        <v>981</v>
      </c>
      <c r="H125" s="43">
        <v>1</v>
      </c>
      <c r="I125" s="40">
        <v>2099</v>
      </c>
      <c r="J125" s="42">
        <v>18954.30738667148</v>
      </c>
      <c r="K125" s="41">
        <f t="shared" si="2"/>
        <v>2099</v>
      </c>
      <c r="L125" s="41">
        <f t="shared" si="3"/>
        <v>18954.30738667148</v>
      </c>
      <c r="M125" s="40">
        <v>1107.4000000000001</v>
      </c>
    </row>
    <row r="126" spans="1:13">
      <c r="A126" s="43" t="s">
        <v>1000</v>
      </c>
      <c r="B126" s="44">
        <v>44314</v>
      </c>
      <c r="C126" s="44">
        <v>45278</v>
      </c>
      <c r="D126" s="40">
        <v>2021</v>
      </c>
      <c r="E126" s="44" t="s">
        <v>2002</v>
      </c>
      <c r="F126" s="43" t="s">
        <v>1007</v>
      </c>
      <c r="G126" s="43" t="s">
        <v>996</v>
      </c>
      <c r="H126" s="43">
        <v>2</v>
      </c>
      <c r="I126" s="40">
        <v>1822</v>
      </c>
      <c r="J126" s="42">
        <v>16402.59272596327</v>
      </c>
      <c r="K126" s="41">
        <f t="shared" si="2"/>
        <v>911</v>
      </c>
      <c r="L126" s="41">
        <f t="shared" si="3"/>
        <v>8201.296362981635</v>
      </c>
      <c r="M126" s="40">
        <v>1110.8</v>
      </c>
    </row>
    <row r="127" spans="1:13">
      <c r="A127" s="43" t="s">
        <v>1000</v>
      </c>
      <c r="B127" s="44">
        <v>44314</v>
      </c>
      <c r="C127" s="44">
        <v>45070</v>
      </c>
      <c r="D127" s="40">
        <v>2021</v>
      </c>
      <c r="E127" s="44" t="s">
        <v>2002</v>
      </c>
      <c r="F127" s="43" t="s">
        <v>1003</v>
      </c>
      <c r="G127" s="43" t="s">
        <v>996</v>
      </c>
      <c r="H127" s="43">
        <v>2</v>
      </c>
      <c r="I127" s="40">
        <v>1822</v>
      </c>
      <c r="J127" s="42">
        <v>16402.59272596327</v>
      </c>
      <c r="K127" s="41">
        <f t="shared" si="2"/>
        <v>911</v>
      </c>
      <c r="L127" s="41">
        <f t="shared" si="3"/>
        <v>8201.296362981635</v>
      </c>
      <c r="M127" s="40">
        <v>1110.8</v>
      </c>
    </row>
    <row r="128" spans="1:13">
      <c r="A128" s="43" t="s">
        <v>1000</v>
      </c>
      <c r="B128" s="44">
        <v>44308</v>
      </c>
      <c r="C128" s="44">
        <v>45287</v>
      </c>
      <c r="D128" s="40">
        <v>2021</v>
      </c>
      <c r="E128" s="44" t="s">
        <v>2002</v>
      </c>
      <c r="F128" s="43" t="s">
        <v>1012</v>
      </c>
      <c r="G128" s="43" t="s">
        <v>1011</v>
      </c>
      <c r="H128" s="43">
        <v>2</v>
      </c>
      <c r="I128" s="40">
        <v>1531</v>
      </c>
      <c r="J128" s="42">
        <v>13701.449794165024</v>
      </c>
      <c r="K128" s="41">
        <f t="shared" si="2"/>
        <v>765.5</v>
      </c>
      <c r="L128" s="41">
        <f t="shared" si="3"/>
        <v>6850.7248970825121</v>
      </c>
      <c r="M128" s="40">
        <v>1117.4000000000001</v>
      </c>
    </row>
    <row r="129" spans="1:13">
      <c r="A129" s="43" t="s">
        <v>1000</v>
      </c>
      <c r="B129" s="44">
        <v>44302</v>
      </c>
      <c r="C129" s="44">
        <v>45016</v>
      </c>
      <c r="D129" s="40">
        <v>2021</v>
      </c>
      <c r="E129" s="44" t="s">
        <v>2002</v>
      </c>
      <c r="F129" s="43" t="s">
        <v>998</v>
      </c>
      <c r="G129" s="43" t="s">
        <v>987</v>
      </c>
      <c r="H129" s="43">
        <v>2</v>
      </c>
      <c r="I129" s="40">
        <v>2079</v>
      </c>
      <c r="J129" s="42">
        <v>18602.36220472441</v>
      </c>
      <c r="K129" s="41">
        <f t="shared" si="2"/>
        <v>1039.5</v>
      </c>
      <c r="L129" s="41">
        <f t="shared" si="3"/>
        <v>9301.1811023622049</v>
      </c>
      <c r="M129" s="40">
        <v>1117.5999999999999</v>
      </c>
    </row>
    <row r="130" spans="1:13">
      <c r="A130" s="43" t="s">
        <v>1000</v>
      </c>
      <c r="B130" s="44">
        <v>44295</v>
      </c>
      <c r="C130" s="44">
        <v>44988</v>
      </c>
      <c r="D130" s="40">
        <v>2021</v>
      </c>
      <c r="E130" s="44" t="s">
        <v>2002</v>
      </c>
      <c r="F130" s="43" t="s">
        <v>1003</v>
      </c>
      <c r="G130" s="43" t="s">
        <v>996</v>
      </c>
      <c r="H130" s="43">
        <v>2</v>
      </c>
      <c r="I130" s="40">
        <v>1767</v>
      </c>
      <c r="J130" s="42">
        <v>15797.943674564147</v>
      </c>
      <c r="K130" s="41">
        <f t="shared" ref="K130:K193" si="4">I130/H130</f>
        <v>883.5</v>
      </c>
      <c r="L130" s="41">
        <f t="shared" ref="L130:L193" si="5">J130/H130</f>
        <v>7898.9718372820735</v>
      </c>
      <c r="M130" s="40">
        <v>1118.5</v>
      </c>
    </row>
    <row r="131" spans="1:13">
      <c r="A131" s="43" t="s">
        <v>1000</v>
      </c>
      <c r="B131" s="44">
        <v>44267</v>
      </c>
      <c r="C131" s="44">
        <v>45030</v>
      </c>
      <c r="D131" s="40">
        <v>2021</v>
      </c>
      <c r="E131" s="44" t="s">
        <v>2001</v>
      </c>
      <c r="F131" s="43" t="s">
        <v>1009</v>
      </c>
      <c r="G131" s="43" t="s">
        <v>1008</v>
      </c>
      <c r="H131" s="43">
        <v>3</v>
      </c>
      <c r="I131" s="40">
        <v>2747</v>
      </c>
      <c r="J131" s="42">
        <v>24153.697353380816</v>
      </c>
      <c r="K131" s="41">
        <f t="shared" si="4"/>
        <v>915.66666666666663</v>
      </c>
      <c r="L131" s="41">
        <f t="shared" si="5"/>
        <v>8051.2324511269389</v>
      </c>
      <c r="M131" s="40">
        <v>1137.3</v>
      </c>
    </row>
    <row r="132" spans="1:13">
      <c r="A132" s="43" t="s">
        <v>1000</v>
      </c>
      <c r="B132" s="44">
        <v>44246</v>
      </c>
      <c r="C132" s="44">
        <v>44925</v>
      </c>
      <c r="D132" s="40">
        <v>2021</v>
      </c>
      <c r="E132" s="44" t="s">
        <v>2001</v>
      </c>
      <c r="F132" s="43" t="s">
        <v>1003</v>
      </c>
      <c r="G132" s="43" t="s">
        <v>987</v>
      </c>
      <c r="H132" s="43">
        <v>3</v>
      </c>
      <c r="I132" s="40">
        <v>2988</v>
      </c>
      <c r="J132" s="42">
        <v>27023.604956136383</v>
      </c>
      <c r="K132" s="41">
        <f t="shared" si="4"/>
        <v>996</v>
      </c>
      <c r="L132" s="41">
        <f t="shared" si="5"/>
        <v>9007.8683187121278</v>
      </c>
      <c r="M132" s="40">
        <v>1105.7</v>
      </c>
    </row>
    <row r="133" spans="1:13">
      <c r="A133" s="43" t="s">
        <v>1000</v>
      </c>
      <c r="B133" s="44">
        <v>44236</v>
      </c>
      <c r="C133" s="44">
        <v>45077</v>
      </c>
      <c r="D133" s="40">
        <v>2021</v>
      </c>
      <c r="E133" s="44" t="s">
        <v>2001</v>
      </c>
      <c r="F133" s="43" t="s">
        <v>998</v>
      </c>
      <c r="G133" s="43" t="s">
        <v>1006</v>
      </c>
      <c r="H133" s="43">
        <v>2</v>
      </c>
      <c r="I133" s="40">
        <v>2391</v>
      </c>
      <c r="J133" s="42">
        <v>21365.382896970783</v>
      </c>
      <c r="K133" s="41">
        <f t="shared" si="4"/>
        <v>1195.5</v>
      </c>
      <c r="L133" s="41">
        <f t="shared" si="5"/>
        <v>10682.691448485391</v>
      </c>
      <c r="M133" s="40">
        <v>1119.0999999999999</v>
      </c>
    </row>
    <row r="134" spans="1:13">
      <c r="A134" s="43" t="s">
        <v>1000</v>
      </c>
      <c r="B134" s="44">
        <v>44200</v>
      </c>
      <c r="C134" s="44">
        <v>45199</v>
      </c>
      <c r="D134" s="40">
        <v>2021</v>
      </c>
      <c r="E134" s="44" t="s">
        <v>2001</v>
      </c>
      <c r="F134" s="43" t="s">
        <v>1003</v>
      </c>
      <c r="G134" s="43" t="s">
        <v>1006</v>
      </c>
      <c r="H134" s="43">
        <v>2</v>
      </c>
      <c r="I134" s="40">
        <v>2970</v>
      </c>
      <c r="J134" s="42">
        <v>27297.794117647059</v>
      </c>
      <c r="K134" s="41">
        <f t="shared" si="4"/>
        <v>1485</v>
      </c>
      <c r="L134" s="41">
        <f t="shared" si="5"/>
        <v>13648.89705882353</v>
      </c>
      <c r="M134" s="40">
        <v>1088</v>
      </c>
    </row>
    <row r="135" spans="1:13">
      <c r="A135" s="43" t="s">
        <v>1000</v>
      </c>
      <c r="B135" s="44">
        <v>44187</v>
      </c>
      <c r="C135" s="44">
        <v>46812</v>
      </c>
      <c r="D135" s="40">
        <v>2020</v>
      </c>
      <c r="E135" s="44" t="s">
        <v>2000</v>
      </c>
      <c r="F135" s="43" t="s">
        <v>999</v>
      </c>
      <c r="G135" s="43" t="s">
        <v>981</v>
      </c>
      <c r="H135" s="43">
        <v>2</v>
      </c>
      <c r="I135" s="40">
        <v>4103</v>
      </c>
      <c r="J135" s="42">
        <v>37259.353432618955</v>
      </c>
      <c r="K135" s="41">
        <f t="shared" si="4"/>
        <v>2051.5</v>
      </c>
      <c r="L135" s="41">
        <f t="shared" si="5"/>
        <v>18629.676716309477</v>
      </c>
      <c r="M135" s="40">
        <v>1101.2</v>
      </c>
    </row>
    <row r="136" spans="1:13">
      <c r="A136" s="43" t="s">
        <v>1000</v>
      </c>
      <c r="B136" s="44">
        <v>44187</v>
      </c>
      <c r="C136" s="44">
        <v>45534</v>
      </c>
      <c r="D136" s="40">
        <v>2020</v>
      </c>
      <c r="E136" s="44" t="s">
        <v>2000</v>
      </c>
      <c r="F136" s="43" t="s">
        <v>1005</v>
      </c>
      <c r="G136" s="43" t="s">
        <v>981</v>
      </c>
      <c r="H136" s="43">
        <v>1</v>
      </c>
      <c r="I136" s="40">
        <v>2019</v>
      </c>
      <c r="J136" s="42">
        <v>18334.544133672356</v>
      </c>
      <c r="K136" s="41">
        <f t="shared" si="4"/>
        <v>2019</v>
      </c>
      <c r="L136" s="41">
        <f t="shared" si="5"/>
        <v>18334.544133672356</v>
      </c>
      <c r="M136" s="40">
        <v>1101.2</v>
      </c>
    </row>
    <row r="137" spans="1:13">
      <c r="A137" s="43" t="s">
        <v>1000</v>
      </c>
      <c r="B137" s="44">
        <v>44186</v>
      </c>
      <c r="C137" s="44">
        <v>45565</v>
      </c>
      <c r="D137" s="40">
        <v>2020</v>
      </c>
      <c r="E137" s="44" t="s">
        <v>2000</v>
      </c>
      <c r="F137" s="43" t="s">
        <v>1005</v>
      </c>
      <c r="G137" s="43" t="s">
        <v>981</v>
      </c>
      <c r="H137" s="43">
        <v>3</v>
      </c>
      <c r="I137" s="40">
        <v>6072</v>
      </c>
      <c r="J137" s="42">
        <v>55305.583386465063</v>
      </c>
      <c r="K137" s="41">
        <f t="shared" si="4"/>
        <v>2024</v>
      </c>
      <c r="L137" s="41">
        <f t="shared" si="5"/>
        <v>18435.194462155021</v>
      </c>
      <c r="M137" s="40">
        <v>1097.9000000000001</v>
      </c>
    </row>
    <row r="138" spans="1:13">
      <c r="A138" s="43" t="s">
        <v>1000</v>
      </c>
      <c r="B138" s="44">
        <v>44183</v>
      </c>
      <c r="C138" s="44">
        <v>45429</v>
      </c>
      <c r="D138" s="40">
        <v>2020</v>
      </c>
      <c r="E138" s="44" t="s">
        <v>2000</v>
      </c>
      <c r="F138" s="43" t="s">
        <v>1004</v>
      </c>
      <c r="G138" s="43" t="s">
        <v>981</v>
      </c>
      <c r="H138" s="43">
        <v>2</v>
      </c>
      <c r="I138" s="40">
        <v>4006</v>
      </c>
      <c r="J138" s="42">
        <v>36658.125915080527</v>
      </c>
      <c r="K138" s="41">
        <f t="shared" si="4"/>
        <v>2003</v>
      </c>
      <c r="L138" s="41">
        <f t="shared" si="5"/>
        <v>18329.062957540264</v>
      </c>
      <c r="M138" s="40">
        <v>1092.8</v>
      </c>
    </row>
    <row r="139" spans="1:13">
      <c r="A139" s="43" t="s">
        <v>1000</v>
      </c>
      <c r="B139" s="44">
        <v>44183</v>
      </c>
      <c r="C139" s="44">
        <v>44957</v>
      </c>
      <c r="D139" s="40">
        <v>2020</v>
      </c>
      <c r="E139" s="44" t="s">
        <v>2000</v>
      </c>
      <c r="F139" s="43" t="s">
        <v>998</v>
      </c>
      <c r="G139" s="43" t="s">
        <v>1006</v>
      </c>
      <c r="H139" s="43">
        <v>4</v>
      </c>
      <c r="I139" s="40">
        <v>4512</v>
      </c>
      <c r="J139" s="42">
        <v>41288.433382137635</v>
      </c>
      <c r="K139" s="41">
        <f t="shared" si="4"/>
        <v>1128</v>
      </c>
      <c r="L139" s="41">
        <f t="shared" si="5"/>
        <v>10322.108345534409</v>
      </c>
      <c r="M139" s="40">
        <v>1092.8</v>
      </c>
    </row>
    <row r="140" spans="1:13">
      <c r="A140" s="43" t="s">
        <v>1000</v>
      </c>
      <c r="B140" s="44">
        <v>44183</v>
      </c>
      <c r="C140" s="44">
        <v>46871</v>
      </c>
      <c r="D140" s="40">
        <v>2020</v>
      </c>
      <c r="E140" s="44" t="s">
        <v>2000</v>
      </c>
      <c r="F140" s="43" t="s">
        <v>1005</v>
      </c>
      <c r="G140" s="43" t="s">
        <v>981</v>
      </c>
      <c r="H140" s="43">
        <v>1</v>
      </c>
      <c r="I140" s="40">
        <v>2037</v>
      </c>
      <c r="J140" s="42">
        <v>18640.190336749634</v>
      </c>
      <c r="K140" s="41">
        <f t="shared" si="4"/>
        <v>2037</v>
      </c>
      <c r="L140" s="41">
        <f t="shared" si="5"/>
        <v>18640.190336749634</v>
      </c>
      <c r="M140" s="40">
        <v>1092.8</v>
      </c>
    </row>
    <row r="141" spans="1:13">
      <c r="A141" s="43" t="s">
        <v>1000</v>
      </c>
      <c r="B141" s="44">
        <v>44179</v>
      </c>
      <c r="C141" s="44">
        <v>44651</v>
      </c>
      <c r="D141" s="40">
        <v>2020</v>
      </c>
      <c r="E141" s="44" t="s">
        <v>2000</v>
      </c>
      <c r="F141" s="43" t="s">
        <v>1003</v>
      </c>
      <c r="G141" s="43" t="s">
        <v>987</v>
      </c>
      <c r="H141" s="43">
        <v>2</v>
      </c>
      <c r="I141" s="40">
        <v>1952</v>
      </c>
      <c r="J141" s="42">
        <v>17919.7649866887</v>
      </c>
      <c r="K141" s="41">
        <f t="shared" si="4"/>
        <v>976</v>
      </c>
      <c r="L141" s="41">
        <f t="shared" si="5"/>
        <v>8959.8824933443502</v>
      </c>
      <c r="M141" s="40">
        <v>1089.3</v>
      </c>
    </row>
    <row r="142" spans="1:13">
      <c r="A142" s="43" t="s">
        <v>1000</v>
      </c>
      <c r="B142" s="44">
        <v>44179</v>
      </c>
      <c r="C142" s="44">
        <v>45606</v>
      </c>
      <c r="D142" s="40">
        <v>2020</v>
      </c>
      <c r="E142" s="44" t="s">
        <v>2000</v>
      </c>
      <c r="F142" s="43" t="s">
        <v>998</v>
      </c>
      <c r="G142" s="43" t="s">
        <v>981</v>
      </c>
      <c r="H142" s="43">
        <v>1</v>
      </c>
      <c r="I142" s="40">
        <v>2031</v>
      </c>
      <c r="J142" s="42">
        <v>18645.00137703112</v>
      </c>
      <c r="K142" s="41">
        <f t="shared" si="4"/>
        <v>2031</v>
      </c>
      <c r="L142" s="41">
        <f t="shared" si="5"/>
        <v>18645.00137703112</v>
      </c>
      <c r="M142" s="40">
        <v>1089.3</v>
      </c>
    </row>
    <row r="143" spans="1:13">
      <c r="A143" s="43" t="s">
        <v>1000</v>
      </c>
      <c r="B143" s="44">
        <v>44176</v>
      </c>
      <c r="C143" s="44">
        <v>44834</v>
      </c>
      <c r="D143" s="40">
        <v>2020</v>
      </c>
      <c r="E143" s="44" t="s">
        <v>2000</v>
      </c>
      <c r="F143" s="43" t="s">
        <v>998</v>
      </c>
      <c r="G143" s="43" t="s">
        <v>987</v>
      </c>
      <c r="H143" s="43">
        <v>4</v>
      </c>
      <c r="I143" s="40">
        <v>3910</v>
      </c>
      <c r="J143" s="42">
        <v>35997.053949548885</v>
      </c>
      <c r="K143" s="41">
        <f t="shared" si="4"/>
        <v>977.5</v>
      </c>
      <c r="L143" s="41">
        <f t="shared" si="5"/>
        <v>8999.2634873872212</v>
      </c>
      <c r="M143" s="40">
        <v>1086.2</v>
      </c>
    </row>
    <row r="144" spans="1:13">
      <c r="A144" s="43" t="s">
        <v>1000</v>
      </c>
      <c r="B144" s="44">
        <v>44042</v>
      </c>
      <c r="C144" s="44">
        <v>45107</v>
      </c>
      <c r="D144" s="40">
        <v>2020</v>
      </c>
      <c r="E144" s="44" t="s">
        <v>1999</v>
      </c>
      <c r="F144" s="43" t="s">
        <v>998</v>
      </c>
      <c r="G144" s="43" t="s">
        <v>981</v>
      </c>
      <c r="H144" s="43">
        <v>2</v>
      </c>
      <c r="I144" s="40">
        <v>4456</v>
      </c>
      <c r="J144" s="42">
        <v>37282.463186077643</v>
      </c>
      <c r="K144" s="41">
        <f t="shared" si="4"/>
        <v>2228</v>
      </c>
      <c r="L144" s="41">
        <f t="shared" si="5"/>
        <v>18641.231593038821</v>
      </c>
      <c r="M144" s="40">
        <v>1195.2</v>
      </c>
    </row>
    <row r="145" spans="1:13">
      <c r="A145" s="43" t="s">
        <v>977</v>
      </c>
      <c r="B145" s="44">
        <v>43850</v>
      </c>
      <c r="C145" s="44">
        <v>44377</v>
      </c>
      <c r="D145" s="40">
        <v>2020</v>
      </c>
      <c r="E145" s="44" t="s">
        <v>1997</v>
      </c>
      <c r="F145" s="43" t="s">
        <v>988</v>
      </c>
      <c r="G145" s="43" t="s">
        <v>987</v>
      </c>
      <c r="H145" s="43" t="s">
        <v>980</v>
      </c>
      <c r="I145" s="40">
        <v>1092</v>
      </c>
      <c r="J145" s="42">
        <v>9423.5415947531947</v>
      </c>
      <c r="K145" s="41">
        <f t="shared" si="4"/>
        <v>1092</v>
      </c>
      <c r="L145" s="41">
        <f t="shared" si="5"/>
        <v>9423.5415947531947</v>
      </c>
      <c r="M145" s="40">
        <v>1158.8</v>
      </c>
    </row>
    <row r="146" spans="1:13">
      <c r="A146" s="43" t="s">
        <v>977</v>
      </c>
      <c r="B146" s="44">
        <v>43830</v>
      </c>
      <c r="C146" s="44">
        <v>44681</v>
      </c>
      <c r="D146" s="40">
        <v>2019</v>
      </c>
      <c r="E146" s="44" t="s">
        <v>1996</v>
      </c>
      <c r="F146" s="43" t="s">
        <v>988</v>
      </c>
      <c r="G146" s="43" t="s">
        <v>996</v>
      </c>
      <c r="H146" s="43" t="s">
        <v>974</v>
      </c>
      <c r="I146" s="40">
        <v>1934</v>
      </c>
      <c r="J146" s="42">
        <v>16704.093971324928</v>
      </c>
      <c r="K146" s="41">
        <f t="shared" si="4"/>
        <v>967</v>
      </c>
      <c r="L146" s="41">
        <f t="shared" si="5"/>
        <v>8352.0469856624641</v>
      </c>
      <c r="M146" s="40">
        <v>1157.8</v>
      </c>
    </row>
    <row r="147" spans="1:13">
      <c r="A147" s="43" t="s">
        <v>977</v>
      </c>
      <c r="B147" s="44">
        <v>43833</v>
      </c>
      <c r="C147" s="44">
        <v>44732</v>
      </c>
      <c r="D147" s="40">
        <v>2020</v>
      </c>
      <c r="E147" s="44" t="s">
        <v>1997</v>
      </c>
      <c r="F147" s="43" t="s">
        <v>995</v>
      </c>
      <c r="G147" s="43" t="s">
        <v>994</v>
      </c>
      <c r="H147" s="43" t="s">
        <v>980</v>
      </c>
      <c r="I147" s="40">
        <v>1319</v>
      </c>
      <c r="J147" s="42">
        <v>11375.592927986201</v>
      </c>
      <c r="K147" s="41">
        <f t="shared" si="4"/>
        <v>1319</v>
      </c>
      <c r="L147" s="41">
        <f t="shared" si="5"/>
        <v>11375.592927986201</v>
      </c>
      <c r="M147" s="40">
        <v>1159.5</v>
      </c>
    </row>
    <row r="148" spans="1:13">
      <c r="A148" s="43" t="s">
        <v>977</v>
      </c>
      <c r="B148" s="44">
        <v>43826</v>
      </c>
      <c r="C148" s="44">
        <v>44439</v>
      </c>
      <c r="D148" s="40">
        <v>2019</v>
      </c>
      <c r="E148" s="44" t="s">
        <v>1996</v>
      </c>
      <c r="F148" s="43" t="s">
        <v>976</v>
      </c>
      <c r="G148" s="43" t="s">
        <v>987</v>
      </c>
      <c r="H148" s="43" t="s">
        <v>980</v>
      </c>
      <c r="I148" s="40">
        <v>1094</v>
      </c>
      <c r="J148" s="42">
        <v>9421.2883224250781</v>
      </c>
      <c r="K148" s="41">
        <f t="shared" si="4"/>
        <v>1094</v>
      </c>
      <c r="L148" s="41">
        <f t="shared" si="5"/>
        <v>9421.2883224250781</v>
      </c>
      <c r="M148" s="40">
        <v>1161.2</v>
      </c>
    </row>
    <row r="149" spans="1:13">
      <c r="A149" s="43" t="s">
        <v>977</v>
      </c>
      <c r="B149" s="44">
        <v>43826</v>
      </c>
      <c r="C149" s="44">
        <v>44725</v>
      </c>
      <c r="D149" s="40">
        <v>2019</v>
      </c>
      <c r="E149" s="44" t="s">
        <v>1996</v>
      </c>
      <c r="F149" s="43" t="s">
        <v>976</v>
      </c>
      <c r="G149" s="43" t="s">
        <v>993</v>
      </c>
      <c r="H149" s="43" t="s">
        <v>980</v>
      </c>
      <c r="I149" s="40">
        <v>2143</v>
      </c>
      <c r="J149" s="42">
        <v>18455.046503616948</v>
      </c>
      <c r="K149" s="41">
        <f t="shared" si="4"/>
        <v>2143</v>
      </c>
      <c r="L149" s="41">
        <f t="shared" si="5"/>
        <v>18455.046503616948</v>
      </c>
      <c r="M149" s="40">
        <v>1161.2</v>
      </c>
    </row>
    <row r="150" spans="1:13">
      <c r="A150" s="43" t="s">
        <v>977</v>
      </c>
      <c r="B150" s="44">
        <v>43823</v>
      </c>
      <c r="C150" s="44">
        <v>44377</v>
      </c>
      <c r="D150" s="40">
        <v>2019</v>
      </c>
      <c r="E150" s="44" t="s">
        <v>1996</v>
      </c>
      <c r="F150" s="43" t="s">
        <v>976</v>
      </c>
      <c r="G150" s="43" t="s">
        <v>992</v>
      </c>
      <c r="H150" s="43" t="s">
        <v>974</v>
      </c>
      <c r="I150" s="40">
        <v>2188</v>
      </c>
      <c r="J150" s="42">
        <v>18834.466729792544</v>
      </c>
      <c r="K150" s="41">
        <f t="shared" si="4"/>
        <v>1094</v>
      </c>
      <c r="L150" s="41">
        <f t="shared" si="5"/>
        <v>9417.2333648962722</v>
      </c>
      <c r="M150" s="40">
        <v>1161.7</v>
      </c>
    </row>
    <row r="151" spans="1:13">
      <c r="A151" s="43" t="s">
        <v>977</v>
      </c>
      <c r="B151" s="44">
        <v>43817</v>
      </c>
      <c r="C151" s="44">
        <v>44926</v>
      </c>
      <c r="D151" s="40">
        <v>2019</v>
      </c>
      <c r="E151" s="44" t="s">
        <v>1996</v>
      </c>
      <c r="F151" s="43" t="s">
        <v>988</v>
      </c>
      <c r="G151" s="43" t="s">
        <v>981</v>
      </c>
      <c r="H151" s="43" t="s">
        <v>990</v>
      </c>
      <c r="I151" s="40">
        <v>8770</v>
      </c>
      <c r="J151" s="42">
        <v>75169.280877689205</v>
      </c>
      <c r="K151" s="41">
        <f t="shared" si="4"/>
        <v>2192.5</v>
      </c>
      <c r="L151" s="41">
        <f t="shared" si="5"/>
        <v>18792.320219422301</v>
      </c>
      <c r="M151" s="40">
        <v>1166.7</v>
      </c>
    </row>
    <row r="152" spans="1:13">
      <c r="A152" s="43" t="s">
        <v>977</v>
      </c>
      <c r="B152" s="44">
        <v>43804</v>
      </c>
      <c r="C152" s="44">
        <v>44727</v>
      </c>
      <c r="D152" s="40">
        <v>2019</v>
      </c>
      <c r="E152" s="44" t="s">
        <v>1996</v>
      </c>
      <c r="F152" s="43" t="s">
        <v>982</v>
      </c>
      <c r="G152" s="43" t="s">
        <v>981</v>
      </c>
      <c r="H152" s="43" t="s">
        <v>980</v>
      </c>
      <c r="I152" s="40">
        <v>2268</v>
      </c>
      <c r="J152" s="42">
        <v>18999.748680573008</v>
      </c>
      <c r="K152" s="41">
        <f t="shared" si="4"/>
        <v>2268</v>
      </c>
      <c r="L152" s="41">
        <f t="shared" si="5"/>
        <v>18999.748680573008</v>
      </c>
      <c r="M152" s="40">
        <v>1193.7</v>
      </c>
    </row>
    <row r="153" spans="1:13">
      <c r="A153" s="43" t="s">
        <v>977</v>
      </c>
      <c r="B153" s="44">
        <v>43746</v>
      </c>
      <c r="C153" s="44">
        <v>44286</v>
      </c>
      <c r="D153" s="40">
        <v>2019</v>
      </c>
      <c r="E153" s="44" t="s">
        <v>1996</v>
      </c>
      <c r="F153" s="43" t="s">
        <v>988</v>
      </c>
      <c r="G153" s="43" t="s">
        <v>987</v>
      </c>
      <c r="H153" s="43" t="s">
        <v>980</v>
      </c>
      <c r="I153" s="40">
        <v>1127</v>
      </c>
      <c r="J153" s="42">
        <v>9419.1391558712912</v>
      </c>
      <c r="K153" s="41">
        <f t="shared" si="4"/>
        <v>1127</v>
      </c>
      <c r="L153" s="41">
        <f t="shared" si="5"/>
        <v>9419.1391558712912</v>
      </c>
      <c r="M153" s="40">
        <v>1196.5</v>
      </c>
    </row>
    <row r="154" spans="1:13">
      <c r="A154" s="43" t="s">
        <v>977</v>
      </c>
      <c r="B154" s="44">
        <v>43731</v>
      </c>
      <c r="C154" s="44">
        <v>44337</v>
      </c>
      <c r="D154" s="40">
        <v>2019</v>
      </c>
      <c r="E154" s="44" t="s">
        <v>1995</v>
      </c>
      <c r="F154" s="43" t="s">
        <v>984</v>
      </c>
      <c r="G154" s="43" t="s">
        <v>983</v>
      </c>
      <c r="H154" s="43" t="s">
        <v>974</v>
      </c>
      <c r="I154" s="40">
        <v>1587</v>
      </c>
      <c r="J154" s="42">
        <v>13323.81831920074</v>
      </c>
      <c r="K154" s="41">
        <f t="shared" si="4"/>
        <v>793.5</v>
      </c>
      <c r="L154" s="41">
        <f t="shared" si="5"/>
        <v>6661.90915960037</v>
      </c>
      <c r="M154" s="40">
        <v>1191.0999999999999</v>
      </c>
    </row>
    <row r="155" spans="1:13">
      <c r="A155" s="43" t="s">
        <v>977</v>
      </c>
      <c r="B155" s="44">
        <v>43714</v>
      </c>
      <c r="C155" s="44">
        <v>44561</v>
      </c>
      <c r="D155" s="40">
        <v>2019</v>
      </c>
      <c r="E155" s="44" t="s">
        <v>1995</v>
      </c>
      <c r="F155" s="43" t="s">
        <v>982</v>
      </c>
      <c r="G155" s="43" t="s">
        <v>981</v>
      </c>
      <c r="H155" s="43" t="s">
        <v>980</v>
      </c>
      <c r="I155" s="40">
        <v>2279</v>
      </c>
      <c r="J155" s="42">
        <v>18997.999333111038</v>
      </c>
      <c r="K155" s="41">
        <f t="shared" si="4"/>
        <v>2279</v>
      </c>
      <c r="L155" s="41">
        <f t="shared" si="5"/>
        <v>18997.999333111038</v>
      </c>
      <c r="M155" s="40">
        <v>1199.5999999999999</v>
      </c>
    </row>
    <row r="156" spans="1:13">
      <c r="A156" s="43" t="s">
        <v>977</v>
      </c>
      <c r="B156" s="44">
        <v>43700</v>
      </c>
      <c r="C156" s="44">
        <v>44447</v>
      </c>
      <c r="D156" s="40">
        <v>2019</v>
      </c>
      <c r="E156" s="44" t="s">
        <v>1995</v>
      </c>
      <c r="F156" s="43" t="s">
        <v>976</v>
      </c>
      <c r="G156" s="43" t="s">
        <v>979</v>
      </c>
      <c r="H156" s="43" t="s">
        <v>978</v>
      </c>
      <c r="I156" s="40">
        <v>2105</v>
      </c>
      <c r="J156" s="42">
        <v>17467.430088789315</v>
      </c>
      <c r="K156" s="41">
        <f t="shared" si="4"/>
        <v>701.66666666666663</v>
      </c>
      <c r="L156" s="41">
        <f t="shared" si="5"/>
        <v>5822.4766962631047</v>
      </c>
      <c r="M156" s="40">
        <v>1205.0999999999999</v>
      </c>
    </row>
    <row r="157" spans="1:13">
      <c r="A157" s="43" t="s">
        <v>977</v>
      </c>
      <c r="B157" s="44">
        <v>43700</v>
      </c>
      <c r="C157" s="44">
        <v>44508</v>
      </c>
      <c r="D157" s="40">
        <v>2019</v>
      </c>
      <c r="E157" s="44" t="s">
        <v>1995</v>
      </c>
      <c r="F157" s="43" t="s">
        <v>976</v>
      </c>
      <c r="G157" s="43" t="s">
        <v>975</v>
      </c>
      <c r="H157" s="43" t="s">
        <v>974</v>
      </c>
      <c r="I157" s="40">
        <v>1973</v>
      </c>
      <c r="J157" s="42">
        <v>16372.085304124141</v>
      </c>
      <c r="K157" s="41">
        <f t="shared" si="4"/>
        <v>986.5</v>
      </c>
      <c r="L157" s="41">
        <f t="shared" si="5"/>
        <v>8186.0426520620704</v>
      </c>
      <c r="M157" s="40">
        <v>1205.0999999999999</v>
      </c>
    </row>
    <row r="158" spans="1:13">
      <c r="A158" s="40" t="s">
        <v>1494</v>
      </c>
      <c r="B158" s="40" t="s">
        <v>1918</v>
      </c>
      <c r="C158" s="40" t="s">
        <v>1474</v>
      </c>
      <c r="D158" s="40">
        <v>2024</v>
      </c>
      <c r="E158" s="44" t="s">
        <v>2013</v>
      </c>
      <c r="F158" s="40" t="s">
        <v>984</v>
      </c>
      <c r="G158" s="40" t="s">
        <v>1919</v>
      </c>
      <c r="H158" s="40" t="s">
        <v>990</v>
      </c>
      <c r="I158" s="41">
        <v>3713</v>
      </c>
      <c r="J158" s="41">
        <f t="shared" ref="J158:J221" si="6">I158/M158*10000</f>
        <v>27833.583208395801</v>
      </c>
      <c r="K158" s="41">
        <f t="shared" si="4"/>
        <v>928.25</v>
      </c>
      <c r="L158" s="41">
        <f t="shared" si="5"/>
        <v>6958.3958020989503</v>
      </c>
      <c r="M158" s="40" t="s">
        <v>1915</v>
      </c>
    </row>
    <row r="159" spans="1:13">
      <c r="A159" s="40" t="s">
        <v>1494</v>
      </c>
      <c r="B159" s="40" t="s">
        <v>1918</v>
      </c>
      <c r="C159" s="40" t="s">
        <v>1917</v>
      </c>
      <c r="D159" s="40">
        <v>2024</v>
      </c>
      <c r="E159" s="44" t="s">
        <v>2013</v>
      </c>
      <c r="F159" s="40" t="s">
        <v>988</v>
      </c>
      <c r="G159" s="40" t="s">
        <v>1916</v>
      </c>
      <c r="H159" s="40" t="s">
        <v>974</v>
      </c>
      <c r="I159" s="41">
        <v>2147</v>
      </c>
      <c r="J159" s="41">
        <f t="shared" si="6"/>
        <v>16094.452773613193</v>
      </c>
      <c r="K159" s="41">
        <f t="shared" si="4"/>
        <v>1073.5</v>
      </c>
      <c r="L159" s="41">
        <f t="shared" si="5"/>
        <v>8047.2263868065966</v>
      </c>
      <c r="M159" s="40" t="s">
        <v>1915</v>
      </c>
    </row>
    <row r="160" spans="1:13">
      <c r="A160" s="40" t="s">
        <v>1494</v>
      </c>
      <c r="B160" s="40" t="s">
        <v>1914</v>
      </c>
      <c r="C160" s="40" t="s">
        <v>1913</v>
      </c>
      <c r="D160" s="40">
        <v>2024</v>
      </c>
      <c r="E160" s="44" t="s">
        <v>2013</v>
      </c>
      <c r="F160" s="40" t="s">
        <v>988</v>
      </c>
      <c r="G160" s="40" t="s">
        <v>1560</v>
      </c>
      <c r="H160" s="40" t="s">
        <v>974</v>
      </c>
      <c r="I160" s="41">
        <v>3563</v>
      </c>
      <c r="J160" s="41">
        <f t="shared" si="6"/>
        <v>26803.580832016851</v>
      </c>
      <c r="K160" s="41">
        <f t="shared" si="4"/>
        <v>1781.5</v>
      </c>
      <c r="L160" s="41">
        <f t="shared" si="5"/>
        <v>13401.790416008425</v>
      </c>
      <c r="M160" s="40" t="s">
        <v>1912</v>
      </c>
    </row>
    <row r="161" spans="1:13">
      <c r="A161" s="40" t="s">
        <v>1494</v>
      </c>
      <c r="B161" s="40" t="s">
        <v>1914</v>
      </c>
      <c r="C161" s="40" t="s">
        <v>1913</v>
      </c>
      <c r="D161" s="40">
        <v>2024</v>
      </c>
      <c r="E161" s="44" t="s">
        <v>2013</v>
      </c>
      <c r="F161" s="40" t="s">
        <v>1547</v>
      </c>
      <c r="G161" s="40" t="s">
        <v>1560</v>
      </c>
      <c r="H161" s="40" t="s">
        <v>974</v>
      </c>
      <c r="I161" s="41">
        <v>3563</v>
      </c>
      <c r="J161" s="41">
        <f t="shared" si="6"/>
        <v>26803.580832016851</v>
      </c>
      <c r="K161" s="41">
        <f t="shared" si="4"/>
        <v>1781.5</v>
      </c>
      <c r="L161" s="41">
        <f t="shared" si="5"/>
        <v>13401.790416008425</v>
      </c>
      <c r="M161" s="40" t="s">
        <v>1912</v>
      </c>
    </row>
    <row r="162" spans="1:13">
      <c r="A162" s="40" t="s">
        <v>1494</v>
      </c>
      <c r="B162" s="40" t="s">
        <v>1911</v>
      </c>
      <c r="C162" s="40" t="s">
        <v>1910</v>
      </c>
      <c r="D162" s="40">
        <v>2024</v>
      </c>
      <c r="E162" s="44" t="s">
        <v>2013</v>
      </c>
      <c r="F162" s="40" t="s">
        <v>976</v>
      </c>
      <c r="G162" s="40" t="s">
        <v>1909</v>
      </c>
      <c r="H162" s="40" t="s">
        <v>974</v>
      </c>
      <c r="I162" s="41">
        <v>1724</v>
      </c>
      <c r="J162" s="41">
        <f t="shared" si="6"/>
        <v>12885.865909260781</v>
      </c>
      <c r="K162" s="41">
        <f t="shared" si="4"/>
        <v>862</v>
      </c>
      <c r="L162" s="41">
        <f t="shared" si="5"/>
        <v>6442.9329546303907</v>
      </c>
      <c r="M162" s="40" t="s">
        <v>1908</v>
      </c>
    </row>
    <row r="163" spans="1:13">
      <c r="A163" s="40" t="s">
        <v>1494</v>
      </c>
      <c r="B163" s="40" t="s">
        <v>1795</v>
      </c>
      <c r="C163" s="40" t="s">
        <v>1907</v>
      </c>
      <c r="D163" s="40">
        <v>2021</v>
      </c>
      <c r="E163" s="44" t="s">
        <v>2002</v>
      </c>
      <c r="F163" s="40" t="s">
        <v>988</v>
      </c>
      <c r="G163" s="40" t="s">
        <v>1794</v>
      </c>
      <c r="H163" s="40" t="s">
        <v>980</v>
      </c>
      <c r="I163" s="41">
        <v>751</v>
      </c>
      <c r="J163" s="41">
        <f t="shared" si="6"/>
        <v>6729.3906810035842</v>
      </c>
      <c r="K163" s="41">
        <f t="shared" si="4"/>
        <v>751</v>
      </c>
      <c r="L163" s="41">
        <f t="shared" si="5"/>
        <v>6729.3906810035842</v>
      </c>
      <c r="M163" s="40" t="s">
        <v>1793</v>
      </c>
    </row>
    <row r="164" spans="1:13">
      <c r="A164" s="40" t="s">
        <v>1494</v>
      </c>
      <c r="B164" s="40" t="s">
        <v>1906</v>
      </c>
      <c r="C164" s="40" t="s">
        <v>1433</v>
      </c>
      <c r="D164" s="40">
        <v>2024</v>
      </c>
      <c r="E164" s="44" t="s">
        <v>2013</v>
      </c>
      <c r="F164" s="40" t="s">
        <v>1890</v>
      </c>
      <c r="G164" s="40" t="s">
        <v>1892</v>
      </c>
      <c r="H164" s="40" t="s">
        <v>974</v>
      </c>
      <c r="I164" s="41">
        <v>2034</v>
      </c>
      <c r="J164" s="41">
        <f t="shared" si="6"/>
        <v>15286.336990831203</v>
      </c>
      <c r="K164" s="41">
        <f t="shared" si="4"/>
        <v>1017</v>
      </c>
      <c r="L164" s="41">
        <f t="shared" si="5"/>
        <v>7643.1684954156017</v>
      </c>
      <c r="M164" s="40" t="s">
        <v>1905</v>
      </c>
    </row>
    <row r="165" spans="1:13">
      <c r="A165" s="40" t="s">
        <v>1494</v>
      </c>
      <c r="B165" s="40" t="s">
        <v>1820</v>
      </c>
      <c r="C165" s="40" t="s">
        <v>1904</v>
      </c>
      <c r="D165" s="40">
        <v>2022</v>
      </c>
      <c r="E165" s="44" t="s">
        <v>2005</v>
      </c>
      <c r="F165" s="40" t="s">
        <v>984</v>
      </c>
      <c r="G165" s="40" t="s">
        <v>1070</v>
      </c>
      <c r="H165" s="40" t="s">
        <v>990</v>
      </c>
      <c r="I165" s="41">
        <v>2251</v>
      </c>
      <c r="J165" s="41">
        <f t="shared" si="6"/>
        <v>18234.102875658162</v>
      </c>
      <c r="K165" s="41">
        <f t="shared" si="4"/>
        <v>562.75</v>
      </c>
      <c r="L165" s="41">
        <f t="shared" si="5"/>
        <v>4558.5257189145404</v>
      </c>
      <c r="M165" s="40" t="s">
        <v>1819</v>
      </c>
    </row>
    <row r="166" spans="1:13">
      <c r="A166" s="40" t="s">
        <v>1494</v>
      </c>
      <c r="B166" s="40" t="s">
        <v>1813</v>
      </c>
      <c r="C166" s="40" t="s">
        <v>1903</v>
      </c>
      <c r="D166" s="40">
        <v>2022</v>
      </c>
      <c r="E166" s="44" t="s">
        <v>2005</v>
      </c>
      <c r="F166" s="40" t="s">
        <v>984</v>
      </c>
      <c r="G166" s="40" t="s">
        <v>1070</v>
      </c>
      <c r="H166" s="40" t="s">
        <v>978</v>
      </c>
      <c r="I166" s="41">
        <v>1138</v>
      </c>
      <c r="J166" s="41">
        <f t="shared" si="6"/>
        <v>9599.3251792492611</v>
      </c>
      <c r="K166" s="41">
        <f t="shared" si="4"/>
        <v>379.33333333333331</v>
      </c>
      <c r="L166" s="41">
        <f t="shared" si="5"/>
        <v>3199.7750597497538</v>
      </c>
      <c r="M166" s="40" t="s">
        <v>1812</v>
      </c>
    </row>
    <row r="167" spans="1:13">
      <c r="A167" s="40" t="s">
        <v>1494</v>
      </c>
      <c r="B167" s="40" t="s">
        <v>1795</v>
      </c>
      <c r="C167" s="45">
        <v>45323</v>
      </c>
      <c r="D167" s="40">
        <v>2021</v>
      </c>
      <c r="E167" s="44" t="s">
        <v>2002</v>
      </c>
      <c r="F167" s="40" t="s">
        <v>988</v>
      </c>
      <c r="G167" s="40" t="s">
        <v>1794</v>
      </c>
      <c r="H167" s="40" t="s">
        <v>980</v>
      </c>
      <c r="I167" s="41">
        <v>751</v>
      </c>
      <c r="J167" s="41">
        <f t="shared" si="6"/>
        <v>6729.3906810035842</v>
      </c>
      <c r="K167" s="41">
        <f t="shared" si="4"/>
        <v>751</v>
      </c>
      <c r="L167" s="41">
        <f t="shared" si="5"/>
        <v>6729.3906810035842</v>
      </c>
      <c r="M167" s="40" t="s">
        <v>1793</v>
      </c>
    </row>
    <row r="168" spans="1:13">
      <c r="A168" s="40" t="s">
        <v>1494</v>
      </c>
      <c r="B168" s="40" t="s">
        <v>1902</v>
      </c>
      <c r="C168" s="40" t="s">
        <v>1433</v>
      </c>
      <c r="D168" s="40">
        <v>2024</v>
      </c>
      <c r="E168" s="44" t="s">
        <v>2013</v>
      </c>
      <c r="F168" s="40" t="s">
        <v>976</v>
      </c>
      <c r="G168" s="40" t="s">
        <v>1792</v>
      </c>
      <c r="H168" s="40" t="s">
        <v>1901</v>
      </c>
      <c r="I168" s="41">
        <v>9425</v>
      </c>
      <c r="J168" s="41">
        <f t="shared" si="6"/>
        <v>71743.929359823393</v>
      </c>
      <c r="K168" s="41">
        <f t="shared" si="4"/>
        <v>628.33333333333337</v>
      </c>
      <c r="L168" s="41">
        <f t="shared" si="5"/>
        <v>4782.9286239882258</v>
      </c>
      <c r="M168" s="40" t="s">
        <v>1900</v>
      </c>
    </row>
    <row r="169" spans="1:13">
      <c r="A169" s="40" t="s">
        <v>1494</v>
      </c>
      <c r="B169" s="40" t="s">
        <v>1787</v>
      </c>
      <c r="C169" s="40" t="s">
        <v>1899</v>
      </c>
      <c r="D169" s="40">
        <v>2021</v>
      </c>
      <c r="E169" s="44" t="s">
        <v>2002</v>
      </c>
      <c r="F169" s="40" t="s">
        <v>988</v>
      </c>
      <c r="G169" s="40" t="s">
        <v>1786</v>
      </c>
      <c r="H169" s="40" t="s">
        <v>974</v>
      </c>
      <c r="I169" s="41">
        <v>1199</v>
      </c>
      <c r="J169" s="41">
        <f t="shared" si="6"/>
        <v>10732.187611886859</v>
      </c>
      <c r="K169" s="41">
        <f t="shared" si="4"/>
        <v>599.5</v>
      </c>
      <c r="L169" s="41">
        <f t="shared" si="5"/>
        <v>5366.0938059434293</v>
      </c>
      <c r="M169" s="40" t="s">
        <v>1785</v>
      </c>
    </row>
    <row r="170" spans="1:13">
      <c r="A170" s="40" t="s">
        <v>1494</v>
      </c>
      <c r="B170" s="40" t="s">
        <v>1795</v>
      </c>
      <c r="C170" s="40" t="s">
        <v>1898</v>
      </c>
      <c r="D170" s="40">
        <v>2021</v>
      </c>
      <c r="E170" s="44" t="s">
        <v>2002</v>
      </c>
      <c r="F170" s="40" t="s">
        <v>988</v>
      </c>
      <c r="G170" s="40" t="s">
        <v>1794</v>
      </c>
      <c r="H170" s="40" t="s">
        <v>980</v>
      </c>
      <c r="I170" s="41">
        <v>751</v>
      </c>
      <c r="J170" s="41">
        <f t="shared" si="6"/>
        <v>6729.3906810035842</v>
      </c>
      <c r="K170" s="41">
        <f t="shared" si="4"/>
        <v>751</v>
      </c>
      <c r="L170" s="41">
        <f t="shared" si="5"/>
        <v>6729.3906810035842</v>
      </c>
      <c r="M170" s="40" t="s">
        <v>1793</v>
      </c>
    </row>
    <row r="171" spans="1:13">
      <c r="A171" s="40" t="s">
        <v>1494</v>
      </c>
      <c r="B171" s="40" t="s">
        <v>1897</v>
      </c>
      <c r="C171" s="40" t="s">
        <v>1896</v>
      </c>
      <c r="D171" s="40">
        <v>2023</v>
      </c>
      <c r="E171" s="44" t="s">
        <v>2012</v>
      </c>
      <c r="F171" s="40" t="s">
        <v>1763</v>
      </c>
      <c r="G171" s="40" t="s">
        <v>1649</v>
      </c>
      <c r="H171" s="40" t="s">
        <v>974</v>
      </c>
      <c r="I171" s="41">
        <v>1853</v>
      </c>
      <c r="J171" s="41">
        <f t="shared" si="6"/>
        <v>14389.997670264813</v>
      </c>
      <c r="K171" s="41">
        <f t="shared" si="4"/>
        <v>926.5</v>
      </c>
      <c r="L171" s="41">
        <f t="shared" si="5"/>
        <v>7194.9988351324064</v>
      </c>
      <c r="M171" s="40" t="s">
        <v>1895</v>
      </c>
    </row>
    <row r="172" spans="1:13">
      <c r="A172" s="40" t="s">
        <v>1494</v>
      </c>
      <c r="B172" s="40" t="s">
        <v>1818</v>
      </c>
      <c r="C172" s="40" t="s">
        <v>1394</v>
      </c>
      <c r="D172" s="40">
        <v>2022</v>
      </c>
      <c r="E172" s="44" t="s">
        <v>2005</v>
      </c>
      <c r="F172" s="40" t="s">
        <v>984</v>
      </c>
      <c r="G172" s="40" t="s">
        <v>1070</v>
      </c>
      <c r="H172" s="40" t="s">
        <v>990</v>
      </c>
      <c r="I172" s="41">
        <v>2054</v>
      </c>
      <c r="J172" s="41">
        <f t="shared" si="6"/>
        <v>17082.501663339986</v>
      </c>
      <c r="K172" s="41">
        <f t="shared" si="4"/>
        <v>513.5</v>
      </c>
      <c r="L172" s="41">
        <f t="shared" si="5"/>
        <v>4270.6254158349966</v>
      </c>
      <c r="M172" s="40" t="s">
        <v>1409</v>
      </c>
    </row>
    <row r="173" spans="1:13">
      <c r="A173" s="40" t="s">
        <v>1494</v>
      </c>
      <c r="B173" s="40" t="s">
        <v>1860</v>
      </c>
      <c r="C173" s="40" t="s">
        <v>1803</v>
      </c>
      <c r="D173" s="40">
        <v>2023</v>
      </c>
      <c r="E173" s="44" t="s">
        <v>2009</v>
      </c>
      <c r="F173" s="40" t="s">
        <v>988</v>
      </c>
      <c r="G173" s="40" t="s">
        <v>1858</v>
      </c>
      <c r="H173" s="40" t="s">
        <v>974</v>
      </c>
      <c r="I173" s="41">
        <v>1937</v>
      </c>
      <c r="J173" s="41">
        <f t="shared" si="6"/>
        <v>14679.802955665025</v>
      </c>
      <c r="K173" s="41">
        <f t="shared" si="4"/>
        <v>968.5</v>
      </c>
      <c r="L173" s="41">
        <f t="shared" si="5"/>
        <v>7339.9014778325127</v>
      </c>
      <c r="M173" s="40" t="s">
        <v>1857</v>
      </c>
    </row>
    <row r="174" spans="1:13">
      <c r="A174" s="40" t="s">
        <v>1494</v>
      </c>
      <c r="B174" s="40" t="s">
        <v>1287</v>
      </c>
      <c r="C174" s="40" t="s">
        <v>1424</v>
      </c>
      <c r="D174" s="40">
        <v>2021</v>
      </c>
      <c r="E174" s="44" t="s">
        <v>2002</v>
      </c>
      <c r="F174" s="40" t="s">
        <v>1802</v>
      </c>
      <c r="G174" s="40" t="s">
        <v>1801</v>
      </c>
      <c r="H174" s="40" t="s">
        <v>974</v>
      </c>
      <c r="I174" s="41">
        <v>4169</v>
      </c>
      <c r="J174" s="41">
        <f t="shared" si="6"/>
        <v>36893.805309734511</v>
      </c>
      <c r="K174" s="41">
        <f t="shared" si="4"/>
        <v>2084.5</v>
      </c>
      <c r="L174" s="41">
        <f t="shared" si="5"/>
        <v>18446.902654867255</v>
      </c>
      <c r="M174" s="40" t="s">
        <v>1800</v>
      </c>
    </row>
    <row r="175" spans="1:13">
      <c r="A175" s="40" t="s">
        <v>1494</v>
      </c>
      <c r="B175" s="40" t="s">
        <v>1894</v>
      </c>
      <c r="C175" s="40" t="s">
        <v>1430</v>
      </c>
      <c r="D175" s="40">
        <v>2023</v>
      </c>
      <c r="E175" s="44" t="s">
        <v>2011</v>
      </c>
      <c r="F175" s="40" t="s">
        <v>988</v>
      </c>
      <c r="G175" s="40" t="s">
        <v>1805</v>
      </c>
      <c r="H175" s="40" t="s">
        <v>974</v>
      </c>
      <c r="I175" s="41">
        <v>1762</v>
      </c>
      <c r="J175" s="41">
        <f t="shared" si="6"/>
        <v>13724.879264682972</v>
      </c>
      <c r="K175" s="41">
        <f t="shared" si="4"/>
        <v>881</v>
      </c>
      <c r="L175" s="41">
        <f t="shared" si="5"/>
        <v>6862.4396323414858</v>
      </c>
      <c r="M175" s="40" t="s">
        <v>1893</v>
      </c>
    </row>
    <row r="176" spans="1:13">
      <c r="A176" s="40" t="s">
        <v>1494</v>
      </c>
      <c r="B176" s="40" t="s">
        <v>1891</v>
      </c>
      <c r="C176" s="40" t="s">
        <v>1867</v>
      </c>
      <c r="D176" s="40">
        <v>2023</v>
      </c>
      <c r="E176" s="44" t="s">
        <v>2011</v>
      </c>
      <c r="F176" s="40" t="s">
        <v>1890</v>
      </c>
      <c r="G176" s="40" t="s">
        <v>1892</v>
      </c>
      <c r="H176" s="40" t="s">
        <v>974</v>
      </c>
      <c r="I176" s="41">
        <v>1790</v>
      </c>
      <c r="J176" s="41">
        <f t="shared" si="6"/>
        <v>14137.903799068006</v>
      </c>
      <c r="K176" s="41">
        <f t="shared" si="4"/>
        <v>895</v>
      </c>
      <c r="L176" s="41">
        <f t="shared" si="5"/>
        <v>7068.9518995340031</v>
      </c>
      <c r="M176" s="40" t="s">
        <v>1888</v>
      </c>
    </row>
    <row r="177" spans="1:13">
      <c r="A177" s="40" t="s">
        <v>1494</v>
      </c>
      <c r="B177" s="40" t="s">
        <v>1891</v>
      </c>
      <c r="C177" s="40" t="s">
        <v>1867</v>
      </c>
      <c r="D177" s="40">
        <v>2023</v>
      </c>
      <c r="E177" s="44" t="s">
        <v>2011</v>
      </c>
      <c r="F177" s="40" t="s">
        <v>1890</v>
      </c>
      <c r="G177" s="40" t="s">
        <v>1889</v>
      </c>
      <c r="H177" s="40" t="s">
        <v>974</v>
      </c>
      <c r="I177" s="41">
        <v>1790</v>
      </c>
      <c r="J177" s="41">
        <f t="shared" si="6"/>
        <v>14137.903799068006</v>
      </c>
      <c r="K177" s="41">
        <f t="shared" si="4"/>
        <v>895</v>
      </c>
      <c r="L177" s="41">
        <f t="shared" si="5"/>
        <v>7068.9518995340031</v>
      </c>
      <c r="M177" s="40" t="s">
        <v>1888</v>
      </c>
    </row>
    <row r="178" spans="1:13">
      <c r="A178" s="40" t="s">
        <v>1494</v>
      </c>
      <c r="B178" s="40" t="s">
        <v>1887</v>
      </c>
      <c r="C178" s="40" t="s">
        <v>1446</v>
      </c>
      <c r="D178" s="40">
        <v>2023</v>
      </c>
      <c r="E178" s="44" t="s">
        <v>2011</v>
      </c>
      <c r="F178" s="40" t="s">
        <v>984</v>
      </c>
      <c r="G178" s="40" t="s">
        <v>1649</v>
      </c>
      <c r="H178" s="40" t="s">
        <v>980</v>
      </c>
      <c r="I178" s="41">
        <v>969</v>
      </c>
      <c r="J178" s="41">
        <f t="shared" si="6"/>
        <v>7396.9465648854957</v>
      </c>
      <c r="K178" s="41">
        <f t="shared" si="4"/>
        <v>969</v>
      </c>
      <c r="L178" s="41">
        <f t="shared" si="5"/>
        <v>7396.9465648854957</v>
      </c>
      <c r="M178" s="40" t="s">
        <v>1842</v>
      </c>
    </row>
    <row r="179" spans="1:13">
      <c r="A179" s="40" t="s">
        <v>1494</v>
      </c>
      <c r="B179" s="40" t="s">
        <v>1886</v>
      </c>
      <c r="C179" s="40" t="s">
        <v>1474</v>
      </c>
      <c r="D179" s="40">
        <v>2023</v>
      </c>
      <c r="E179" s="44" t="s">
        <v>2011</v>
      </c>
      <c r="F179" s="40" t="s">
        <v>1547</v>
      </c>
      <c r="G179" s="40" t="s">
        <v>1560</v>
      </c>
      <c r="H179" s="40" t="s">
        <v>990</v>
      </c>
      <c r="I179" s="41">
        <v>6834</v>
      </c>
      <c r="J179" s="41">
        <f t="shared" si="6"/>
        <v>51796.271032287405</v>
      </c>
      <c r="K179" s="41">
        <f t="shared" si="4"/>
        <v>1708.5</v>
      </c>
      <c r="L179" s="41">
        <f t="shared" si="5"/>
        <v>12949.067758071851</v>
      </c>
      <c r="M179" s="40" t="s">
        <v>1885</v>
      </c>
    </row>
    <row r="180" spans="1:13">
      <c r="A180" s="40" t="s">
        <v>1494</v>
      </c>
      <c r="B180" s="40" t="s">
        <v>1324</v>
      </c>
      <c r="C180" s="40" t="s">
        <v>1298</v>
      </c>
      <c r="D180" s="40">
        <v>2023</v>
      </c>
      <c r="E180" s="44" t="s">
        <v>2010</v>
      </c>
      <c r="F180" s="40" t="s">
        <v>988</v>
      </c>
      <c r="G180" s="40" t="s">
        <v>1649</v>
      </c>
      <c r="H180" s="40" t="s">
        <v>974</v>
      </c>
      <c r="I180" s="41">
        <v>1851</v>
      </c>
      <c r="J180" s="41">
        <f t="shared" si="6"/>
        <v>14099.63436928702</v>
      </c>
      <c r="K180" s="41">
        <f t="shared" si="4"/>
        <v>925.5</v>
      </c>
      <c r="L180" s="41">
        <f t="shared" si="5"/>
        <v>7049.8171846435098</v>
      </c>
      <c r="M180" s="40" t="s">
        <v>1884</v>
      </c>
    </row>
    <row r="181" spans="1:13">
      <c r="A181" s="40" t="s">
        <v>1494</v>
      </c>
      <c r="B181" s="40" t="s">
        <v>1883</v>
      </c>
      <c r="C181" s="40" t="s">
        <v>1403</v>
      </c>
      <c r="D181" s="40">
        <v>2023</v>
      </c>
      <c r="E181" s="44" t="s">
        <v>2010</v>
      </c>
      <c r="F181" s="40" t="s">
        <v>1763</v>
      </c>
      <c r="G181" s="40" t="s">
        <v>1805</v>
      </c>
      <c r="H181" s="40" t="s">
        <v>990</v>
      </c>
      <c r="I181" s="41">
        <v>2421</v>
      </c>
      <c r="J181" s="41">
        <f t="shared" si="6"/>
        <v>18745.644599303134</v>
      </c>
      <c r="K181" s="41">
        <f t="shared" si="4"/>
        <v>605.25</v>
      </c>
      <c r="L181" s="41">
        <f t="shared" si="5"/>
        <v>4686.4111498257835</v>
      </c>
      <c r="M181" s="40" t="s">
        <v>1882</v>
      </c>
    </row>
    <row r="182" spans="1:13">
      <c r="A182" s="40" t="s">
        <v>1494</v>
      </c>
      <c r="B182" s="40" t="s">
        <v>1881</v>
      </c>
      <c r="C182" s="40" t="s">
        <v>1836</v>
      </c>
      <c r="D182" s="40">
        <v>2023</v>
      </c>
      <c r="E182" s="44" t="s">
        <v>2010</v>
      </c>
      <c r="F182" s="40" t="s">
        <v>1598</v>
      </c>
      <c r="G182" s="40" t="s">
        <v>1805</v>
      </c>
      <c r="H182" s="40" t="s">
        <v>974</v>
      </c>
      <c r="I182" s="41">
        <v>1270</v>
      </c>
      <c r="J182" s="41">
        <f t="shared" si="6"/>
        <v>9596.4938794015416</v>
      </c>
      <c r="K182" s="41">
        <f t="shared" si="4"/>
        <v>635</v>
      </c>
      <c r="L182" s="41">
        <f t="shared" si="5"/>
        <v>4798.2469397007708</v>
      </c>
      <c r="M182" s="40" t="s">
        <v>1880</v>
      </c>
    </row>
    <row r="183" spans="1:13">
      <c r="A183" s="40" t="s">
        <v>1494</v>
      </c>
      <c r="B183" s="40" t="s">
        <v>1879</v>
      </c>
      <c r="C183" s="40" t="s">
        <v>1403</v>
      </c>
      <c r="D183" s="40">
        <v>2023</v>
      </c>
      <c r="E183" s="44" t="s">
        <v>2010</v>
      </c>
      <c r="F183" s="40" t="s">
        <v>976</v>
      </c>
      <c r="G183" s="40" t="s">
        <v>1805</v>
      </c>
      <c r="H183" s="40" t="s">
        <v>974</v>
      </c>
      <c r="I183" s="41">
        <v>1223</v>
      </c>
      <c r="J183" s="41">
        <f t="shared" si="6"/>
        <v>9325.9112398962934</v>
      </c>
      <c r="K183" s="41">
        <f t="shared" si="4"/>
        <v>611.5</v>
      </c>
      <c r="L183" s="41">
        <f t="shared" si="5"/>
        <v>4662.9556199481467</v>
      </c>
      <c r="M183" s="40" t="s">
        <v>1878</v>
      </c>
    </row>
    <row r="184" spans="1:13">
      <c r="A184" s="40" t="s">
        <v>1494</v>
      </c>
      <c r="B184" s="40" t="s">
        <v>1877</v>
      </c>
      <c r="C184" s="40" t="s">
        <v>1430</v>
      </c>
      <c r="D184" s="40">
        <v>2023</v>
      </c>
      <c r="E184" s="44" t="s">
        <v>2010</v>
      </c>
      <c r="F184" s="40" t="s">
        <v>988</v>
      </c>
      <c r="G184" s="40" t="s">
        <v>1070</v>
      </c>
      <c r="H184" s="40" t="s">
        <v>1079</v>
      </c>
      <c r="I184" s="41">
        <v>4145</v>
      </c>
      <c r="J184" s="41">
        <f t="shared" si="6"/>
        <v>31102.273579950474</v>
      </c>
      <c r="K184" s="41">
        <f t="shared" si="4"/>
        <v>829</v>
      </c>
      <c r="L184" s="41">
        <f t="shared" si="5"/>
        <v>6220.4547159900949</v>
      </c>
      <c r="M184" s="40" t="s">
        <v>1876</v>
      </c>
    </row>
    <row r="185" spans="1:13">
      <c r="A185" s="40" t="s">
        <v>1494</v>
      </c>
      <c r="B185" s="40" t="s">
        <v>1875</v>
      </c>
      <c r="C185" s="40" t="s">
        <v>1874</v>
      </c>
      <c r="D185" s="40">
        <v>2023</v>
      </c>
      <c r="E185" s="44" t="s">
        <v>2010</v>
      </c>
      <c r="F185" s="40" t="s">
        <v>1763</v>
      </c>
      <c r="G185" s="40" t="s">
        <v>1805</v>
      </c>
      <c r="H185" s="40" t="s">
        <v>974</v>
      </c>
      <c r="I185" s="41">
        <v>1173</v>
      </c>
      <c r="J185" s="41">
        <f t="shared" si="6"/>
        <v>8757.6526803046127</v>
      </c>
      <c r="K185" s="41">
        <f t="shared" si="4"/>
        <v>586.5</v>
      </c>
      <c r="L185" s="41">
        <f t="shared" si="5"/>
        <v>4378.8263401523063</v>
      </c>
      <c r="M185" s="40" t="s">
        <v>1873</v>
      </c>
    </row>
    <row r="186" spans="1:13">
      <c r="A186" s="40" t="s">
        <v>1494</v>
      </c>
      <c r="B186" s="40" t="s">
        <v>1872</v>
      </c>
      <c r="C186" s="40" t="s">
        <v>1298</v>
      </c>
      <c r="D186" s="40">
        <v>2023</v>
      </c>
      <c r="E186" s="44" t="s">
        <v>2010</v>
      </c>
      <c r="F186" s="40" t="s">
        <v>976</v>
      </c>
      <c r="G186" s="40" t="s">
        <v>1649</v>
      </c>
      <c r="H186" s="40" t="s">
        <v>990</v>
      </c>
      <c r="I186" s="41">
        <v>3674</v>
      </c>
      <c r="J186" s="41">
        <f t="shared" si="6"/>
        <v>27555.688892222308</v>
      </c>
      <c r="K186" s="41">
        <f t="shared" si="4"/>
        <v>918.5</v>
      </c>
      <c r="L186" s="41">
        <f t="shared" si="5"/>
        <v>6888.922223055577</v>
      </c>
      <c r="M186" s="40" t="s">
        <v>1871</v>
      </c>
    </row>
    <row r="187" spans="1:13">
      <c r="A187" s="40" t="s">
        <v>1494</v>
      </c>
      <c r="B187" s="40" t="s">
        <v>1870</v>
      </c>
      <c r="C187" s="40" t="s">
        <v>1869</v>
      </c>
      <c r="D187" s="40">
        <v>2023</v>
      </c>
      <c r="E187" s="44" t="s">
        <v>2010</v>
      </c>
      <c r="F187" s="40" t="s">
        <v>976</v>
      </c>
      <c r="G187" s="40" t="s">
        <v>1805</v>
      </c>
      <c r="H187" s="40" t="s">
        <v>974</v>
      </c>
      <c r="I187" s="41">
        <v>1206</v>
      </c>
      <c r="J187" s="41">
        <f t="shared" si="6"/>
        <v>9281.9210344031399</v>
      </c>
      <c r="K187" s="41">
        <f t="shared" si="4"/>
        <v>603</v>
      </c>
      <c r="L187" s="41">
        <f t="shared" si="5"/>
        <v>4640.9605172015699</v>
      </c>
      <c r="M187" s="40" t="s">
        <v>1864</v>
      </c>
    </row>
    <row r="188" spans="1:13">
      <c r="A188" s="40" t="s">
        <v>1494</v>
      </c>
      <c r="B188" s="40" t="s">
        <v>1868</v>
      </c>
      <c r="C188" s="40" t="s">
        <v>1867</v>
      </c>
      <c r="D188" s="40">
        <v>2023</v>
      </c>
      <c r="E188" s="44" t="s">
        <v>2010</v>
      </c>
      <c r="F188" s="40" t="s">
        <v>1763</v>
      </c>
      <c r="G188" s="40" t="s">
        <v>1805</v>
      </c>
      <c r="H188" s="40" t="s">
        <v>990</v>
      </c>
      <c r="I188" s="41">
        <v>2308</v>
      </c>
      <c r="J188" s="41">
        <f t="shared" si="6"/>
        <v>17429.391330614711</v>
      </c>
      <c r="K188" s="41">
        <f t="shared" si="4"/>
        <v>577</v>
      </c>
      <c r="L188" s="41">
        <f t="shared" si="5"/>
        <v>4357.3478326536779</v>
      </c>
      <c r="M188" s="40" t="s">
        <v>1866</v>
      </c>
    </row>
    <row r="189" spans="1:13">
      <c r="A189" s="40" t="s">
        <v>1494</v>
      </c>
      <c r="B189" s="40" t="s">
        <v>1865</v>
      </c>
      <c r="C189" s="40" t="s">
        <v>1847</v>
      </c>
      <c r="D189" s="40">
        <v>2023</v>
      </c>
      <c r="E189" s="44" t="s">
        <v>2009</v>
      </c>
      <c r="F189" s="40" t="s">
        <v>1763</v>
      </c>
      <c r="G189" s="40" t="s">
        <v>1805</v>
      </c>
      <c r="H189" s="40" t="s">
        <v>990</v>
      </c>
      <c r="I189" s="41">
        <v>2401</v>
      </c>
      <c r="J189" s="41">
        <f t="shared" si="6"/>
        <v>18479.181097514047</v>
      </c>
      <c r="K189" s="41">
        <f t="shared" si="4"/>
        <v>600.25</v>
      </c>
      <c r="L189" s="41">
        <f t="shared" si="5"/>
        <v>4619.7952743785117</v>
      </c>
      <c r="M189" s="40" t="s">
        <v>1864</v>
      </c>
    </row>
    <row r="190" spans="1:13">
      <c r="A190" s="40" t="s">
        <v>1494</v>
      </c>
      <c r="B190" s="40" t="s">
        <v>1863</v>
      </c>
      <c r="C190" s="40" t="s">
        <v>1862</v>
      </c>
      <c r="D190" s="40">
        <v>2023</v>
      </c>
      <c r="E190" s="44" t="s">
        <v>2009</v>
      </c>
      <c r="F190" s="40" t="s">
        <v>988</v>
      </c>
      <c r="G190" s="40" t="s">
        <v>1805</v>
      </c>
      <c r="H190" s="40" t="s">
        <v>980</v>
      </c>
      <c r="I190" s="41">
        <v>869</v>
      </c>
      <c r="J190" s="41">
        <f t="shared" si="6"/>
        <v>6751.0876320696079</v>
      </c>
      <c r="K190" s="41">
        <f t="shared" si="4"/>
        <v>869</v>
      </c>
      <c r="L190" s="41">
        <f t="shared" si="5"/>
        <v>6751.0876320696079</v>
      </c>
      <c r="M190" s="40" t="s">
        <v>1861</v>
      </c>
    </row>
    <row r="191" spans="1:13">
      <c r="A191" s="40" t="s">
        <v>1494</v>
      </c>
      <c r="B191" s="40" t="s">
        <v>1918</v>
      </c>
      <c r="C191" s="40" t="s">
        <v>1474</v>
      </c>
      <c r="D191" s="40">
        <v>2024</v>
      </c>
      <c r="E191" s="44" t="s">
        <v>2013</v>
      </c>
      <c r="F191" s="40" t="s">
        <v>984</v>
      </c>
      <c r="G191" s="40" t="s">
        <v>1919</v>
      </c>
      <c r="H191" s="40" t="s">
        <v>990</v>
      </c>
      <c r="I191" s="41">
        <v>3713</v>
      </c>
      <c r="J191" s="41">
        <f t="shared" si="6"/>
        <v>27833.583208395801</v>
      </c>
      <c r="K191" s="41">
        <f t="shared" si="4"/>
        <v>928.25</v>
      </c>
      <c r="L191" s="41">
        <f t="shared" si="5"/>
        <v>6958.3958020989503</v>
      </c>
      <c r="M191" s="40" t="s">
        <v>1915</v>
      </c>
    </row>
    <row r="192" spans="1:13">
      <c r="A192" s="40" t="s">
        <v>1494</v>
      </c>
      <c r="B192" s="40" t="s">
        <v>1918</v>
      </c>
      <c r="C192" s="40" t="s">
        <v>1917</v>
      </c>
      <c r="D192" s="40">
        <v>2024</v>
      </c>
      <c r="E192" s="44" t="s">
        <v>2013</v>
      </c>
      <c r="F192" s="40" t="s">
        <v>988</v>
      </c>
      <c r="G192" s="40" t="s">
        <v>1916</v>
      </c>
      <c r="H192" s="40" t="s">
        <v>974</v>
      </c>
      <c r="I192" s="41">
        <v>2147</v>
      </c>
      <c r="J192" s="41">
        <f t="shared" si="6"/>
        <v>16094.452773613193</v>
      </c>
      <c r="K192" s="41">
        <f t="shared" si="4"/>
        <v>1073.5</v>
      </c>
      <c r="L192" s="41">
        <f t="shared" si="5"/>
        <v>8047.2263868065966</v>
      </c>
      <c r="M192" s="40" t="s">
        <v>1915</v>
      </c>
    </row>
    <row r="193" spans="1:13">
      <c r="A193" s="40" t="s">
        <v>1494</v>
      </c>
      <c r="B193" s="40" t="s">
        <v>1914</v>
      </c>
      <c r="C193" s="40" t="s">
        <v>1913</v>
      </c>
      <c r="D193" s="40">
        <v>2024</v>
      </c>
      <c r="E193" s="44" t="s">
        <v>2013</v>
      </c>
      <c r="F193" s="40" t="s">
        <v>988</v>
      </c>
      <c r="G193" s="40" t="s">
        <v>1560</v>
      </c>
      <c r="H193" s="40" t="s">
        <v>974</v>
      </c>
      <c r="I193" s="41">
        <v>3563</v>
      </c>
      <c r="J193" s="41">
        <f t="shared" si="6"/>
        <v>26803.580832016851</v>
      </c>
      <c r="K193" s="41">
        <f t="shared" si="4"/>
        <v>1781.5</v>
      </c>
      <c r="L193" s="41">
        <f t="shared" si="5"/>
        <v>13401.790416008425</v>
      </c>
      <c r="M193" s="40" t="s">
        <v>1912</v>
      </c>
    </row>
    <row r="194" spans="1:13">
      <c r="A194" s="40" t="s">
        <v>1494</v>
      </c>
      <c r="B194" s="40" t="s">
        <v>1914</v>
      </c>
      <c r="C194" s="40" t="s">
        <v>1913</v>
      </c>
      <c r="D194" s="40">
        <v>2024</v>
      </c>
      <c r="E194" s="44" t="s">
        <v>2013</v>
      </c>
      <c r="F194" s="40" t="s">
        <v>1547</v>
      </c>
      <c r="G194" s="40" t="s">
        <v>1560</v>
      </c>
      <c r="H194" s="40" t="s">
        <v>974</v>
      </c>
      <c r="I194" s="41">
        <v>3563</v>
      </c>
      <c r="J194" s="41">
        <f t="shared" si="6"/>
        <v>26803.580832016851</v>
      </c>
      <c r="K194" s="41">
        <f t="shared" ref="K194:K257" si="7">I194/H194</f>
        <v>1781.5</v>
      </c>
      <c r="L194" s="41">
        <f t="shared" ref="L194:L257" si="8">J194/H194</f>
        <v>13401.790416008425</v>
      </c>
      <c r="M194" s="40" t="s">
        <v>1912</v>
      </c>
    </row>
    <row r="195" spans="1:13">
      <c r="A195" s="40" t="s">
        <v>1494</v>
      </c>
      <c r="B195" s="40" t="s">
        <v>1911</v>
      </c>
      <c r="C195" s="40" t="s">
        <v>1910</v>
      </c>
      <c r="D195" s="40">
        <v>2024</v>
      </c>
      <c r="E195" s="44" t="s">
        <v>2013</v>
      </c>
      <c r="F195" s="40" t="s">
        <v>976</v>
      </c>
      <c r="G195" s="40" t="s">
        <v>1909</v>
      </c>
      <c r="H195" s="40" t="s">
        <v>974</v>
      </c>
      <c r="I195" s="41">
        <v>1724</v>
      </c>
      <c r="J195" s="41">
        <f t="shared" si="6"/>
        <v>12885.865909260781</v>
      </c>
      <c r="K195" s="41">
        <f t="shared" si="7"/>
        <v>862</v>
      </c>
      <c r="L195" s="41">
        <f t="shared" si="8"/>
        <v>6442.9329546303907</v>
      </c>
      <c r="M195" s="40" t="s">
        <v>1908</v>
      </c>
    </row>
    <row r="196" spans="1:13">
      <c r="A196" s="40" t="s">
        <v>1494</v>
      </c>
      <c r="B196" s="40" t="s">
        <v>1795</v>
      </c>
      <c r="C196" s="40" t="s">
        <v>1907</v>
      </c>
      <c r="D196" s="40">
        <v>2021</v>
      </c>
      <c r="E196" s="44" t="s">
        <v>2002</v>
      </c>
      <c r="F196" s="40" t="s">
        <v>988</v>
      </c>
      <c r="G196" s="40" t="s">
        <v>1794</v>
      </c>
      <c r="H196" s="40" t="s">
        <v>980</v>
      </c>
      <c r="I196" s="41">
        <v>751</v>
      </c>
      <c r="J196" s="41">
        <f t="shared" si="6"/>
        <v>6729.3906810035842</v>
      </c>
      <c r="K196" s="41">
        <f t="shared" si="7"/>
        <v>751</v>
      </c>
      <c r="L196" s="41">
        <f t="shared" si="8"/>
        <v>6729.3906810035842</v>
      </c>
      <c r="M196" s="40" t="s">
        <v>1793</v>
      </c>
    </row>
    <row r="197" spans="1:13">
      <c r="A197" s="40" t="s">
        <v>1494</v>
      </c>
      <c r="B197" s="40" t="s">
        <v>1906</v>
      </c>
      <c r="C197" s="40" t="s">
        <v>1433</v>
      </c>
      <c r="D197" s="40">
        <v>2024</v>
      </c>
      <c r="E197" s="44" t="s">
        <v>2013</v>
      </c>
      <c r="F197" s="40" t="s">
        <v>1890</v>
      </c>
      <c r="G197" s="40" t="s">
        <v>1892</v>
      </c>
      <c r="H197" s="40" t="s">
        <v>974</v>
      </c>
      <c r="I197" s="41">
        <v>2034</v>
      </c>
      <c r="J197" s="41">
        <f t="shared" si="6"/>
        <v>15286.336990831203</v>
      </c>
      <c r="K197" s="41">
        <f t="shared" si="7"/>
        <v>1017</v>
      </c>
      <c r="L197" s="41">
        <f t="shared" si="8"/>
        <v>7643.1684954156017</v>
      </c>
      <c r="M197" s="40" t="s">
        <v>1905</v>
      </c>
    </row>
    <row r="198" spans="1:13">
      <c r="A198" s="40" t="s">
        <v>1494</v>
      </c>
      <c r="B198" s="40" t="s">
        <v>1820</v>
      </c>
      <c r="C198" s="40" t="s">
        <v>1904</v>
      </c>
      <c r="D198" s="40">
        <v>2022</v>
      </c>
      <c r="E198" s="44" t="s">
        <v>2005</v>
      </c>
      <c r="F198" s="40" t="s">
        <v>984</v>
      </c>
      <c r="G198" s="40" t="s">
        <v>1070</v>
      </c>
      <c r="H198" s="40" t="s">
        <v>990</v>
      </c>
      <c r="I198" s="41">
        <v>2251</v>
      </c>
      <c r="J198" s="41">
        <f t="shared" si="6"/>
        <v>18234.102875658162</v>
      </c>
      <c r="K198" s="41">
        <f t="shared" si="7"/>
        <v>562.75</v>
      </c>
      <c r="L198" s="41">
        <f t="shared" si="8"/>
        <v>4558.5257189145404</v>
      </c>
      <c r="M198" s="40" t="s">
        <v>1819</v>
      </c>
    </row>
    <row r="199" spans="1:13">
      <c r="A199" s="40" t="s">
        <v>1494</v>
      </c>
      <c r="B199" s="40" t="s">
        <v>1813</v>
      </c>
      <c r="C199" s="40" t="s">
        <v>1903</v>
      </c>
      <c r="D199" s="40">
        <v>2022</v>
      </c>
      <c r="E199" s="44" t="s">
        <v>2005</v>
      </c>
      <c r="F199" s="40" t="s">
        <v>984</v>
      </c>
      <c r="G199" s="40" t="s">
        <v>1070</v>
      </c>
      <c r="H199" s="40" t="s">
        <v>978</v>
      </c>
      <c r="I199" s="41">
        <v>1138</v>
      </c>
      <c r="J199" s="41">
        <f t="shared" si="6"/>
        <v>9599.3251792492611</v>
      </c>
      <c r="K199" s="41">
        <f t="shared" si="7"/>
        <v>379.33333333333331</v>
      </c>
      <c r="L199" s="41">
        <f t="shared" si="8"/>
        <v>3199.7750597497538</v>
      </c>
      <c r="M199" s="40" t="s">
        <v>1812</v>
      </c>
    </row>
    <row r="200" spans="1:13">
      <c r="A200" s="40" t="s">
        <v>1494</v>
      </c>
      <c r="B200" s="40" t="s">
        <v>1902</v>
      </c>
      <c r="C200" s="40" t="s">
        <v>1433</v>
      </c>
      <c r="D200" s="40">
        <v>2024</v>
      </c>
      <c r="E200" s="44" t="s">
        <v>2013</v>
      </c>
      <c r="F200" s="40" t="s">
        <v>976</v>
      </c>
      <c r="G200" s="40" t="s">
        <v>1792</v>
      </c>
      <c r="H200" s="40" t="s">
        <v>1901</v>
      </c>
      <c r="I200" s="41">
        <v>9425</v>
      </c>
      <c r="J200" s="41">
        <f t="shared" si="6"/>
        <v>71743.929359823393</v>
      </c>
      <c r="K200" s="41">
        <f t="shared" si="7"/>
        <v>628.33333333333337</v>
      </c>
      <c r="L200" s="41">
        <f t="shared" si="8"/>
        <v>4782.9286239882258</v>
      </c>
      <c r="M200" s="40" t="s">
        <v>1900</v>
      </c>
    </row>
    <row r="201" spans="1:13">
      <c r="A201" s="40" t="s">
        <v>1494</v>
      </c>
      <c r="B201" s="40" t="s">
        <v>1787</v>
      </c>
      <c r="C201" s="40" t="s">
        <v>1899</v>
      </c>
      <c r="D201" s="40">
        <v>2021</v>
      </c>
      <c r="E201" s="44" t="s">
        <v>2002</v>
      </c>
      <c r="F201" s="40" t="s">
        <v>988</v>
      </c>
      <c r="G201" s="40" t="s">
        <v>1786</v>
      </c>
      <c r="H201" s="40" t="s">
        <v>974</v>
      </c>
      <c r="I201" s="41">
        <v>1199</v>
      </c>
      <c r="J201" s="41">
        <f t="shared" si="6"/>
        <v>10732.187611886859</v>
      </c>
      <c r="K201" s="41">
        <f t="shared" si="7"/>
        <v>599.5</v>
      </c>
      <c r="L201" s="41">
        <f t="shared" si="8"/>
        <v>5366.0938059434293</v>
      </c>
      <c r="M201" s="40" t="s">
        <v>1785</v>
      </c>
    </row>
    <row r="202" spans="1:13">
      <c r="A202" s="40" t="s">
        <v>1494</v>
      </c>
      <c r="B202" s="40" t="s">
        <v>1795</v>
      </c>
      <c r="C202" s="40" t="s">
        <v>1898</v>
      </c>
      <c r="D202" s="40">
        <v>2021</v>
      </c>
      <c r="E202" s="44" t="s">
        <v>2002</v>
      </c>
      <c r="F202" s="40" t="s">
        <v>988</v>
      </c>
      <c r="G202" s="40" t="s">
        <v>1794</v>
      </c>
      <c r="H202" s="40" t="s">
        <v>980</v>
      </c>
      <c r="I202" s="41">
        <v>751</v>
      </c>
      <c r="J202" s="41">
        <f t="shared" si="6"/>
        <v>6729.3906810035842</v>
      </c>
      <c r="K202" s="41">
        <f t="shared" si="7"/>
        <v>751</v>
      </c>
      <c r="L202" s="41">
        <f t="shared" si="8"/>
        <v>6729.3906810035842</v>
      </c>
      <c r="M202" s="40" t="s">
        <v>1793</v>
      </c>
    </row>
    <row r="203" spans="1:13">
      <c r="A203" s="40" t="s">
        <v>1494</v>
      </c>
      <c r="B203" s="40" t="s">
        <v>1897</v>
      </c>
      <c r="C203" s="40" t="s">
        <v>1896</v>
      </c>
      <c r="D203" s="40">
        <v>2023</v>
      </c>
      <c r="E203" s="44" t="s">
        <v>2012</v>
      </c>
      <c r="F203" s="40" t="s">
        <v>1763</v>
      </c>
      <c r="G203" s="40" t="s">
        <v>1649</v>
      </c>
      <c r="H203" s="40" t="s">
        <v>974</v>
      </c>
      <c r="I203" s="41">
        <v>1853</v>
      </c>
      <c r="J203" s="41">
        <f t="shared" si="6"/>
        <v>14389.997670264813</v>
      </c>
      <c r="K203" s="41">
        <f t="shared" si="7"/>
        <v>926.5</v>
      </c>
      <c r="L203" s="41">
        <f t="shared" si="8"/>
        <v>7194.9988351324064</v>
      </c>
      <c r="M203" s="40" t="s">
        <v>1895</v>
      </c>
    </row>
    <row r="204" spans="1:13">
      <c r="A204" s="40" t="s">
        <v>1494</v>
      </c>
      <c r="B204" s="40" t="s">
        <v>1818</v>
      </c>
      <c r="C204" s="40" t="s">
        <v>1394</v>
      </c>
      <c r="D204" s="40">
        <v>2022</v>
      </c>
      <c r="E204" s="44" t="s">
        <v>2005</v>
      </c>
      <c r="F204" s="40" t="s">
        <v>984</v>
      </c>
      <c r="G204" s="40" t="s">
        <v>1070</v>
      </c>
      <c r="H204" s="40" t="s">
        <v>990</v>
      </c>
      <c r="I204" s="41">
        <v>2054</v>
      </c>
      <c r="J204" s="41">
        <f t="shared" si="6"/>
        <v>17082.501663339986</v>
      </c>
      <c r="K204" s="41">
        <f t="shared" si="7"/>
        <v>513.5</v>
      </c>
      <c r="L204" s="41">
        <f t="shared" si="8"/>
        <v>4270.6254158349966</v>
      </c>
      <c r="M204" s="40" t="s">
        <v>1409</v>
      </c>
    </row>
    <row r="205" spans="1:13">
      <c r="A205" s="40" t="s">
        <v>1494</v>
      </c>
      <c r="B205" s="40" t="s">
        <v>1860</v>
      </c>
      <c r="C205" s="40" t="s">
        <v>1803</v>
      </c>
      <c r="D205" s="40">
        <v>2023</v>
      </c>
      <c r="E205" s="44" t="s">
        <v>2009</v>
      </c>
      <c r="F205" s="40" t="s">
        <v>988</v>
      </c>
      <c r="G205" s="40" t="s">
        <v>1858</v>
      </c>
      <c r="H205" s="40" t="s">
        <v>974</v>
      </c>
      <c r="I205" s="41">
        <v>1937</v>
      </c>
      <c r="J205" s="41">
        <f t="shared" si="6"/>
        <v>14679.802955665025</v>
      </c>
      <c r="K205" s="41">
        <f t="shared" si="7"/>
        <v>968.5</v>
      </c>
      <c r="L205" s="41">
        <f t="shared" si="8"/>
        <v>7339.9014778325127</v>
      </c>
      <c r="M205" s="40" t="s">
        <v>1857</v>
      </c>
    </row>
    <row r="206" spans="1:13">
      <c r="A206" s="40" t="s">
        <v>1494</v>
      </c>
      <c r="B206" s="40" t="s">
        <v>1287</v>
      </c>
      <c r="C206" s="40" t="s">
        <v>1424</v>
      </c>
      <c r="D206" s="40">
        <v>2021</v>
      </c>
      <c r="E206" s="44" t="s">
        <v>2002</v>
      </c>
      <c r="F206" s="40" t="s">
        <v>1802</v>
      </c>
      <c r="G206" s="40" t="s">
        <v>1801</v>
      </c>
      <c r="H206" s="40" t="s">
        <v>974</v>
      </c>
      <c r="I206" s="41">
        <v>4169</v>
      </c>
      <c r="J206" s="41">
        <f t="shared" si="6"/>
        <v>36893.805309734511</v>
      </c>
      <c r="K206" s="41">
        <f t="shared" si="7"/>
        <v>2084.5</v>
      </c>
      <c r="L206" s="41">
        <f t="shared" si="8"/>
        <v>18446.902654867255</v>
      </c>
      <c r="M206" s="40" t="s">
        <v>1800</v>
      </c>
    </row>
    <row r="207" spans="1:13">
      <c r="A207" s="40" t="s">
        <v>1494</v>
      </c>
      <c r="B207" s="40" t="s">
        <v>1894</v>
      </c>
      <c r="C207" s="40" t="s">
        <v>1430</v>
      </c>
      <c r="D207" s="40">
        <v>2023</v>
      </c>
      <c r="E207" s="44" t="s">
        <v>2011</v>
      </c>
      <c r="F207" s="40" t="s">
        <v>988</v>
      </c>
      <c r="G207" s="40" t="s">
        <v>1805</v>
      </c>
      <c r="H207" s="40" t="s">
        <v>974</v>
      </c>
      <c r="I207" s="41">
        <v>1762</v>
      </c>
      <c r="J207" s="41">
        <f t="shared" si="6"/>
        <v>13724.879264682972</v>
      </c>
      <c r="K207" s="41">
        <f t="shared" si="7"/>
        <v>881</v>
      </c>
      <c r="L207" s="41">
        <f t="shared" si="8"/>
        <v>6862.4396323414858</v>
      </c>
      <c r="M207" s="40" t="s">
        <v>1893</v>
      </c>
    </row>
    <row r="208" spans="1:13">
      <c r="A208" s="40" t="s">
        <v>1494</v>
      </c>
      <c r="B208" s="40" t="s">
        <v>1891</v>
      </c>
      <c r="C208" s="40" t="s">
        <v>1867</v>
      </c>
      <c r="D208" s="40">
        <v>2023</v>
      </c>
      <c r="E208" s="44" t="s">
        <v>2011</v>
      </c>
      <c r="F208" s="40" t="s">
        <v>1890</v>
      </c>
      <c r="G208" s="40" t="s">
        <v>1892</v>
      </c>
      <c r="H208" s="40" t="s">
        <v>974</v>
      </c>
      <c r="I208" s="41">
        <v>1790</v>
      </c>
      <c r="J208" s="41">
        <f t="shared" si="6"/>
        <v>14137.903799068006</v>
      </c>
      <c r="K208" s="41">
        <f t="shared" si="7"/>
        <v>895</v>
      </c>
      <c r="L208" s="41">
        <f t="shared" si="8"/>
        <v>7068.9518995340031</v>
      </c>
      <c r="M208" s="40" t="s">
        <v>1888</v>
      </c>
    </row>
    <row r="209" spans="1:13">
      <c r="A209" s="40" t="s">
        <v>1494</v>
      </c>
      <c r="B209" s="40" t="s">
        <v>1891</v>
      </c>
      <c r="C209" s="40" t="s">
        <v>1867</v>
      </c>
      <c r="D209" s="40">
        <v>2023</v>
      </c>
      <c r="E209" s="44" t="s">
        <v>2011</v>
      </c>
      <c r="F209" s="40" t="s">
        <v>1890</v>
      </c>
      <c r="G209" s="40" t="s">
        <v>1889</v>
      </c>
      <c r="H209" s="40" t="s">
        <v>974</v>
      </c>
      <c r="I209" s="41">
        <v>1790</v>
      </c>
      <c r="J209" s="41">
        <f t="shared" si="6"/>
        <v>14137.903799068006</v>
      </c>
      <c r="K209" s="41">
        <f t="shared" si="7"/>
        <v>895</v>
      </c>
      <c r="L209" s="41">
        <f t="shared" si="8"/>
        <v>7068.9518995340031</v>
      </c>
      <c r="M209" s="40" t="s">
        <v>1888</v>
      </c>
    </row>
    <row r="210" spans="1:13">
      <c r="A210" s="40" t="s">
        <v>1494</v>
      </c>
      <c r="B210" s="40" t="s">
        <v>1887</v>
      </c>
      <c r="C210" s="40" t="s">
        <v>1446</v>
      </c>
      <c r="D210" s="40">
        <v>2023</v>
      </c>
      <c r="E210" s="44" t="s">
        <v>2011</v>
      </c>
      <c r="F210" s="40" t="s">
        <v>984</v>
      </c>
      <c r="G210" s="40" t="s">
        <v>1649</v>
      </c>
      <c r="H210" s="40" t="s">
        <v>980</v>
      </c>
      <c r="I210" s="41">
        <v>969</v>
      </c>
      <c r="J210" s="41">
        <f t="shared" si="6"/>
        <v>7396.9465648854957</v>
      </c>
      <c r="K210" s="41">
        <f t="shared" si="7"/>
        <v>969</v>
      </c>
      <c r="L210" s="41">
        <f t="shared" si="8"/>
        <v>7396.9465648854957</v>
      </c>
      <c r="M210" s="40" t="s">
        <v>1842</v>
      </c>
    </row>
    <row r="211" spans="1:13">
      <c r="A211" s="40" t="s">
        <v>1494</v>
      </c>
      <c r="B211" s="40" t="s">
        <v>1886</v>
      </c>
      <c r="C211" s="40" t="s">
        <v>1474</v>
      </c>
      <c r="D211" s="40">
        <v>2023</v>
      </c>
      <c r="E211" s="44" t="s">
        <v>2011</v>
      </c>
      <c r="F211" s="40" t="s">
        <v>1547</v>
      </c>
      <c r="G211" s="40" t="s">
        <v>1560</v>
      </c>
      <c r="H211" s="40" t="s">
        <v>990</v>
      </c>
      <c r="I211" s="41">
        <v>6834</v>
      </c>
      <c r="J211" s="41">
        <f t="shared" si="6"/>
        <v>51796.271032287405</v>
      </c>
      <c r="K211" s="41">
        <f t="shared" si="7"/>
        <v>1708.5</v>
      </c>
      <c r="L211" s="41">
        <f t="shared" si="8"/>
        <v>12949.067758071851</v>
      </c>
      <c r="M211" s="40" t="s">
        <v>1885</v>
      </c>
    </row>
    <row r="212" spans="1:13">
      <c r="A212" s="40" t="s">
        <v>1494</v>
      </c>
      <c r="B212" s="40" t="s">
        <v>1324</v>
      </c>
      <c r="C212" s="40" t="s">
        <v>1298</v>
      </c>
      <c r="D212" s="40">
        <v>2023</v>
      </c>
      <c r="E212" s="44" t="s">
        <v>2010</v>
      </c>
      <c r="F212" s="40" t="s">
        <v>988</v>
      </c>
      <c r="G212" s="40" t="s">
        <v>1649</v>
      </c>
      <c r="H212" s="40" t="s">
        <v>974</v>
      </c>
      <c r="I212" s="41">
        <v>1851</v>
      </c>
      <c r="J212" s="41">
        <f t="shared" si="6"/>
        <v>14099.63436928702</v>
      </c>
      <c r="K212" s="41">
        <f t="shared" si="7"/>
        <v>925.5</v>
      </c>
      <c r="L212" s="41">
        <f t="shared" si="8"/>
        <v>7049.8171846435098</v>
      </c>
      <c r="M212" s="40" t="s">
        <v>1884</v>
      </c>
    </row>
    <row r="213" spans="1:13">
      <c r="A213" s="40" t="s">
        <v>1494</v>
      </c>
      <c r="B213" s="40" t="s">
        <v>1883</v>
      </c>
      <c r="C213" s="40" t="s">
        <v>1403</v>
      </c>
      <c r="D213" s="40">
        <v>2023</v>
      </c>
      <c r="E213" s="44" t="s">
        <v>2010</v>
      </c>
      <c r="F213" s="40" t="s">
        <v>1763</v>
      </c>
      <c r="G213" s="40" t="s">
        <v>1805</v>
      </c>
      <c r="H213" s="40" t="s">
        <v>990</v>
      </c>
      <c r="I213" s="41">
        <v>2421</v>
      </c>
      <c r="J213" s="41">
        <f t="shared" si="6"/>
        <v>18745.644599303134</v>
      </c>
      <c r="K213" s="41">
        <f t="shared" si="7"/>
        <v>605.25</v>
      </c>
      <c r="L213" s="41">
        <f t="shared" si="8"/>
        <v>4686.4111498257835</v>
      </c>
      <c r="M213" s="40" t="s">
        <v>1882</v>
      </c>
    </row>
    <row r="214" spans="1:13">
      <c r="A214" s="40" t="s">
        <v>1494</v>
      </c>
      <c r="B214" s="40" t="s">
        <v>1881</v>
      </c>
      <c r="C214" s="40" t="s">
        <v>1836</v>
      </c>
      <c r="D214" s="40">
        <v>2023</v>
      </c>
      <c r="E214" s="44" t="s">
        <v>2010</v>
      </c>
      <c r="F214" s="40" t="s">
        <v>1598</v>
      </c>
      <c r="G214" s="40" t="s">
        <v>1805</v>
      </c>
      <c r="H214" s="40" t="s">
        <v>974</v>
      </c>
      <c r="I214" s="41">
        <v>1270</v>
      </c>
      <c r="J214" s="41">
        <f t="shared" si="6"/>
        <v>9596.4938794015416</v>
      </c>
      <c r="K214" s="41">
        <f t="shared" si="7"/>
        <v>635</v>
      </c>
      <c r="L214" s="41">
        <f t="shared" si="8"/>
        <v>4798.2469397007708</v>
      </c>
      <c r="M214" s="40" t="s">
        <v>1880</v>
      </c>
    </row>
    <row r="215" spans="1:13">
      <c r="A215" s="40" t="s">
        <v>1494</v>
      </c>
      <c r="B215" s="40" t="s">
        <v>1879</v>
      </c>
      <c r="C215" s="40" t="s">
        <v>1403</v>
      </c>
      <c r="D215" s="40">
        <v>2023</v>
      </c>
      <c r="E215" s="44" t="s">
        <v>2010</v>
      </c>
      <c r="F215" s="40" t="s">
        <v>976</v>
      </c>
      <c r="G215" s="40" t="s">
        <v>1805</v>
      </c>
      <c r="H215" s="40" t="s">
        <v>974</v>
      </c>
      <c r="I215" s="41">
        <v>1223</v>
      </c>
      <c r="J215" s="41">
        <f t="shared" si="6"/>
        <v>9325.9112398962934</v>
      </c>
      <c r="K215" s="41">
        <f t="shared" si="7"/>
        <v>611.5</v>
      </c>
      <c r="L215" s="41">
        <f t="shared" si="8"/>
        <v>4662.9556199481467</v>
      </c>
      <c r="M215" s="40" t="s">
        <v>1878</v>
      </c>
    </row>
    <row r="216" spans="1:13">
      <c r="A216" s="40" t="s">
        <v>1494</v>
      </c>
      <c r="B216" s="40" t="s">
        <v>1877</v>
      </c>
      <c r="C216" s="40" t="s">
        <v>1430</v>
      </c>
      <c r="D216" s="40">
        <v>2023</v>
      </c>
      <c r="E216" s="44" t="s">
        <v>2010</v>
      </c>
      <c r="F216" s="40" t="s">
        <v>988</v>
      </c>
      <c r="G216" s="40" t="s">
        <v>1070</v>
      </c>
      <c r="H216" s="40" t="s">
        <v>1079</v>
      </c>
      <c r="I216" s="41">
        <v>4145</v>
      </c>
      <c r="J216" s="41">
        <f t="shared" si="6"/>
        <v>31102.273579950474</v>
      </c>
      <c r="K216" s="41">
        <f t="shared" si="7"/>
        <v>829</v>
      </c>
      <c r="L216" s="41">
        <f t="shared" si="8"/>
        <v>6220.4547159900949</v>
      </c>
      <c r="M216" s="40" t="s">
        <v>1876</v>
      </c>
    </row>
    <row r="217" spans="1:13">
      <c r="A217" s="40" t="s">
        <v>1494</v>
      </c>
      <c r="B217" s="40" t="s">
        <v>1875</v>
      </c>
      <c r="C217" s="40" t="s">
        <v>1874</v>
      </c>
      <c r="D217" s="40">
        <v>2023</v>
      </c>
      <c r="E217" s="44" t="s">
        <v>2010</v>
      </c>
      <c r="F217" s="40" t="s">
        <v>1763</v>
      </c>
      <c r="G217" s="40" t="s">
        <v>1805</v>
      </c>
      <c r="H217" s="40" t="s">
        <v>974</v>
      </c>
      <c r="I217" s="41">
        <v>1173</v>
      </c>
      <c r="J217" s="41">
        <f t="shared" si="6"/>
        <v>8757.6526803046127</v>
      </c>
      <c r="K217" s="41">
        <f t="shared" si="7"/>
        <v>586.5</v>
      </c>
      <c r="L217" s="41">
        <f t="shared" si="8"/>
        <v>4378.8263401523063</v>
      </c>
      <c r="M217" s="40" t="s">
        <v>1873</v>
      </c>
    </row>
    <row r="218" spans="1:13">
      <c r="A218" s="40" t="s">
        <v>1494</v>
      </c>
      <c r="B218" s="40" t="s">
        <v>1872</v>
      </c>
      <c r="C218" s="40" t="s">
        <v>1298</v>
      </c>
      <c r="D218" s="40">
        <v>2023</v>
      </c>
      <c r="E218" s="44" t="s">
        <v>2010</v>
      </c>
      <c r="F218" s="40" t="s">
        <v>976</v>
      </c>
      <c r="G218" s="40" t="s">
        <v>1649</v>
      </c>
      <c r="H218" s="40" t="s">
        <v>990</v>
      </c>
      <c r="I218" s="41">
        <v>3674</v>
      </c>
      <c r="J218" s="41">
        <f t="shared" si="6"/>
        <v>27555.688892222308</v>
      </c>
      <c r="K218" s="41">
        <f t="shared" si="7"/>
        <v>918.5</v>
      </c>
      <c r="L218" s="41">
        <f t="shared" si="8"/>
        <v>6888.922223055577</v>
      </c>
      <c r="M218" s="40" t="s">
        <v>1871</v>
      </c>
    </row>
    <row r="219" spans="1:13">
      <c r="A219" s="40" t="s">
        <v>1494</v>
      </c>
      <c r="B219" s="40" t="s">
        <v>1870</v>
      </c>
      <c r="C219" s="40" t="s">
        <v>1869</v>
      </c>
      <c r="D219" s="40">
        <v>2023</v>
      </c>
      <c r="E219" s="44" t="s">
        <v>2010</v>
      </c>
      <c r="F219" s="40" t="s">
        <v>976</v>
      </c>
      <c r="G219" s="40" t="s">
        <v>1805</v>
      </c>
      <c r="H219" s="40" t="s">
        <v>974</v>
      </c>
      <c r="I219" s="41">
        <v>1206</v>
      </c>
      <c r="J219" s="41">
        <f t="shared" si="6"/>
        <v>9281.9210344031399</v>
      </c>
      <c r="K219" s="41">
        <f t="shared" si="7"/>
        <v>603</v>
      </c>
      <c r="L219" s="41">
        <f t="shared" si="8"/>
        <v>4640.9605172015699</v>
      </c>
      <c r="M219" s="40" t="s">
        <v>1864</v>
      </c>
    </row>
    <row r="220" spans="1:13">
      <c r="A220" s="40" t="s">
        <v>1494</v>
      </c>
      <c r="B220" s="40" t="s">
        <v>1868</v>
      </c>
      <c r="C220" s="40" t="s">
        <v>1867</v>
      </c>
      <c r="D220" s="40">
        <v>2023</v>
      </c>
      <c r="E220" s="44" t="s">
        <v>2010</v>
      </c>
      <c r="F220" s="40" t="s">
        <v>1763</v>
      </c>
      <c r="G220" s="40" t="s">
        <v>1805</v>
      </c>
      <c r="H220" s="40" t="s">
        <v>990</v>
      </c>
      <c r="I220" s="41">
        <v>2308</v>
      </c>
      <c r="J220" s="41">
        <f t="shared" si="6"/>
        <v>17429.391330614711</v>
      </c>
      <c r="K220" s="41">
        <f t="shared" si="7"/>
        <v>577</v>
      </c>
      <c r="L220" s="41">
        <f t="shared" si="8"/>
        <v>4357.3478326536779</v>
      </c>
      <c r="M220" s="40" t="s">
        <v>1866</v>
      </c>
    </row>
    <row r="221" spans="1:13">
      <c r="A221" s="40" t="s">
        <v>1494</v>
      </c>
      <c r="B221" s="40" t="s">
        <v>1865</v>
      </c>
      <c r="C221" s="40" t="s">
        <v>1847</v>
      </c>
      <c r="D221" s="40">
        <v>2023</v>
      </c>
      <c r="E221" s="44" t="s">
        <v>2009</v>
      </c>
      <c r="F221" s="40" t="s">
        <v>1763</v>
      </c>
      <c r="G221" s="40" t="s">
        <v>1805</v>
      </c>
      <c r="H221" s="40" t="s">
        <v>990</v>
      </c>
      <c r="I221" s="41">
        <v>2401</v>
      </c>
      <c r="J221" s="41">
        <f t="shared" si="6"/>
        <v>18479.181097514047</v>
      </c>
      <c r="K221" s="41">
        <f t="shared" si="7"/>
        <v>600.25</v>
      </c>
      <c r="L221" s="41">
        <f t="shared" si="8"/>
        <v>4619.7952743785117</v>
      </c>
      <c r="M221" s="40" t="s">
        <v>1864</v>
      </c>
    </row>
    <row r="222" spans="1:13">
      <c r="A222" s="40" t="s">
        <v>1494</v>
      </c>
      <c r="B222" s="40" t="s">
        <v>1863</v>
      </c>
      <c r="C222" s="40" t="s">
        <v>1862</v>
      </c>
      <c r="D222" s="40">
        <v>2023</v>
      </c>
      <c r="E222" s="44" t="s">
        <v>2009</v>
      </c>
      <c r="F222" s="40" t="s">
        <v>988</v>
      </c>
      <c r="G222" s="40" t="s">
        <v>1805</v>
      </c>
      <c r="H222" s="40" t="s">
        <v>980</v>
      </c>
      <c r="I222" s="41">
        <v>869</v>
      </c>
      <c r="J222" s="41">
        <f t="shared" ref="J222:J285" si="9">I222/M222*10000</f>
        <v>6751.0876320696079</v>
      </c>
      <c r="K222" s="41">
        <f t="shared" si="7"/>
        <v>869</v>
      </c>
      <c r="L222" s="41">
        <f t="shared" si="8"/>
        <v>6751.0876320696079</v>
      </c>
      <c r="M222" s="40" t="s">
        <v>1861</v>
      </c>
    </row>
    <row r="223" spans="1:13">
      <c r="A223" s="40" t="s">
        <v>1494</v>
      </c>
      <c r="B223" s="40" t="s">
        <v>1860</v>
      </c>
      <c r="C223" s="40" t="s">
        <v>1859</v>
      </c>
      <c r="D223" s="40">
        <v>2023</v>
      </c>
      <c r="E223" s="44" t="s">
        <v>2009</v>
      </c>
      <c r="F223" s="40" t="s">
        <v>988</v>
      </c>
      <c r="G223" s="40" t="s">
        <v>1858</v>
      </c>
      <c r="H223" s="40" t="s">
        <v>974</v>
      </c>
      <c r="I223" s="41">
        <v>1937</v>
      </c>
      <c r="J223" s="41">
        <f t="shared" si="9"/>
        <v>14679.802955665025</v>
      </c>
      <c r="K223" s="41">
        <f t="shared" si="7"/>
        <v>968.5</v>
      </c>
      <c r="L223" s="41">
        <f t="shared" si="8"/>
        <v>7339.9014778325127</v>
      </c>
      <c r="M223" s="40" t="s">
        <v>1857</v>
      </c>
    </row>
    <row r="224" spans="1:13">
      <c r="A224" s="40" t="s">
        <v>1494</v>
      </c>
      <c r="B224" s="40" t="s">
        <v>1856</v>
      </c>
      <c r="C224" s="40" t="s">
        <v>1855</v>
      </c>
      <c r="D224" s="40">
        <v>2023</v>
      </c>
      <c r="E224" s="44" t="s">
        <v>2009</v>
      </c>
      <c r="F224" s="40" t="s">
        <v>1763</v>
      </c>
      <c r="G224" s="40" t="s">
        <v>1805</v>
      </c>
      <c r="H224" s="40" t="s">
        <v>990</v>
      </c>
      <c r="I224" s="41">
        <v>2375</v>
      </c>
      <c r="J224" s="41">
        <f t="shared" si="9"/>
        <v>18262.206843521722</v>
      </c>
      <c r="K224" s="41">
        <f t="shared" si="7"/>
        <v>593.75</v>
      </c>
      <c r="L224" s="41">
        <f t="shared" si="8"/>
        <v>4565.5517108804306</v>
      </c>
      <c r="M224" s="40" t="s">
        <v>1854</v>
      </c>
    </row>
    <row r="225" spans="1:13">
      <c r="A225" s="40" t="s">
        <v>1494</v>
      </c>
      <c r="B225" s="40" t="s">
        <v>1853</v>
      </c>
      <c r="C225" s="40" t="s">
        <v>1849</v>
      </c>
      <c r="D225" s="40">
        <v>2023</v>
      </c>
      <c r="E225" s="44" t="s">
        <v>2009</v>
      </c>
      <c r="F225" s="40" t="s">
        <v>1763</v>
      </c>
      <c r="G225" s="40" t="s">
        <v>1805</v>
      </c>
      <c r="H225" s="40" t="s">
        <v>990</v>
      </c>
      <c r="I225" s="41">
        <v>2227</v>
      </c>
      <c r="J225" s="41">
        <f t="shared" si="9"/>
        <v>18102.747520728339</v>
      </c>
      <c r="K225" s="41">
        <f t="shared" si="7"/>
        <v>556.75</v>
      </c>
      <c r="L225" s="41">
        <f t="shared" si="8"/>
        <v>4525.6868801820847</v>
      </c>
      <c r="M225" s="40" t="s">
        <v>1852</v>
      </c>
    </row>
    <row r="226" spans="1:13">
      <c r="A226" s="40" t="s">
        <v>1494</v>
      </c>
      <c r="B226" s="40" t="s">
        <v>1851</v>
      </c>
      <c r="C226" s="40" t="s">
        <v>1836</v>
      </c>
      <c r="D226" s="40">
        <v>2022</v>
      </c>
      <c r="E226" s="44" t="s">
        <v>2008</v>
      </c>
      <c r="F226" s="40" t="s">
        <v>984</v>
      </c>
      <c r="G226" s="40" t="s">
        <v>1835</v>
      </c>
      <c r="H226" s="40" t="s">
        <v>980</v>
      </c>
      <c r="I226" s="41">
        <v>915</v>
      </c>
      <c r="J226" s="41">
        <f t="shared" si="9"/>
        <v>6929.7182671917599</v>
      </c>
      <c r="K226" s="41">
        <f t="shared" si="7"/>
        <v>915</v>
      </c>
      <c r="L226" s="41">
        <f t="shared" si="8"/>
        <v>6929.7182671917599</v>
      </c>
      <c r="M226" s="40" t="s">
        <v>1850</v>
      </c>
    </row>
    <row r="227" spans="1:13">
      <c r="A227" s="40" t="s">
        <v>1494</v>
      </c>
      <c r="B227" s="40" t="s">
        <v>1848</v>
      </c>
      <c r="C227" s="40" t="s">
        <v>1849</v>
      </c>
      <c r="D227" s="40">
        <v>2022</v>
      </c>
      <c r="E227" s="44" t="s">
        <v>2007</v>
      </c>
      <c r="F227" s="40" t="s">
        <v>1763</v>
      </c>
      <c r="G227" s="40" t="s">
        <v>1070</v>
      </c>
      <c r="H227" s="40" t="s">
        <v>990</v>
      </c>
      <c r="I227" s="41">
        <v>2866</v>
      </c>
      <c r="J227" s="41">
        <f t="shared" si="9"/>
        <v>20556.591593745517</v>
      </c>
      <c r="K227" s="41">
        <f t="shared" si="7"/>
        <v>716.5</v>
      </c>
      <c r="L227" s="41">
        <f t="shared" si="8"/>
        <v>5139.1478984363794</v>
      </c>
      <c r="M227" s="40" t="s">
        <v>1846</v>
      </c>
    </row>
    <row r="228" spans="1:13">
      <c r="A228" s="40" t="s">
        <v>1494</v>
      </c>
      <c r="B228" s="40" t="s">
        <v>1848</v>
      </c>
      <c r="C228" s="40" t="s">
        <v>1847</v>
      </c>
      <c r="D228" s="40">
        <v>2022</v>
      </c>
      <c r="E228" s="44" t="s">
        <v>2007</v>
      </c>
      <c r="F228" s="40" t="s">
        <v>1763</v>
      </c>
      <c r="G228" s="40" t="s">
        <v>1805</v>
      </c>
      <c r="H228" s="40" t="s">
        <v>990</v>
      </c>
      <c r="I228" s="41">
        <v>2384</v>
      </c>
      <c r="J228" s="41">
        <f t="shared" si="9"/>
        <v>17099.411849089083</v>
      </c>
      <c r="K228" s="41">
        <f t="shared" si="7"/>
        <v>596</v>
      </c>
      <c r="L228" s="41">
        <f t="shared" si="8"/>
        <v>4274.8529622722708</v>
      </c>
      <c r="M228" s="40" t="s">
        <v>1846</v>
      </c>
    </row>
    <row r="229" spans="1:13">
      <c r="A229" s="40" t="s">
        <v>1494</v>
      </c>
      <c r="B229" s="40" t="s">
        <v>1845</v>
      </c>
      <c r="C229" s="40" t="s">
        <v>1836</v>
      </c>
      <c r="D229" s="40">
        <v>2022</v>
      </c>
      <c r="E229" s="44" t="s">
        <v>2007</v>
      </c>
      <c r="F229" s="40" t="s">
        <v>988</v>
      </c>
      <c r="G229" s="40" t="s">
        <v>1844</v>
      </c>
      <c r="H229" s="40" t="s">
        <v>974</v>
      </c>
      <c r="I229" s="41">
        <v>1839</v>
      </c>
      <c r="J229" s="41">
        <f t="shared" si="9"/>
        <v>13801.125703564727</v>
      </c>
      <c r="K229" s="41">
        <f t="shared" si="7"/>
        <v>919.5</v>
      </c>
      <c r="L229" s="41">
        <f t="shared" si="8"/>
        <v>6900.5628517823634</v>
      </c>
      <c r="M229" s="40" t="s">
        <v>1843</v>
      </c>
    </row>
    <row r="230" spans="1:13">
      <c r="A230" s="40" t="s">
        <v>1494</v>
      </c>
      <c r="B230" s="40" t="s">
        <v>1783</v>
      </c>
      <c r="C230" s="40" t="s">
        <v>1394</v>
      </c>
      <c r="D230" s="40">
        <v>2022</v>
      </c>
      <c r="E230" s="44" t="s">
        <v>2007</v>
      </c>
      <c r="F230" s="40" t="s">
        <v>976</v>
      </c>
      <c r="G230" s="40" t="s">
        <v>1070</v>
      </c>
      <c r="H230" s="40" t="s">
        <v>978</v>
      </c>
      <c r="I230" s="41">
        <v>1395</v>
      </c>
      <c r="J230" s="41">
        <f t="shared" si="9"/>
        <v>10648.854961832061</v>
      </c>
      <c r="K230" s="41">
        <f t="shared" si="7"/>
        <v>465</v>
      </c>
      <c r="L230" s="41">
        <f t="shared" si="8"/>
        <v>3549.6183206106871</v>
      </c>
      <c r="M230" s="40" t="s">
        <v>1842</v>
      </c>
    </row>
    <row r="231" spans="1:13">
      <c r="A231" s="40" t="s">
        <v>1494</v>
      </c>
      <c r="B231" s="40" t="s">
        <v>1841</v>
      </c>
      <c r="C231" s="40" t="s">
        <v>1373</v>
      </c>
      <c r="D231" s="40">
        <v>2022</v>
      </c>
      <c r="E231" s="44" t="s">
        <v>2007</v>
      </c>
      <c r="F231" s="40" t="s">
        <v>1763</v>
      </c>
      <c r="G231" s="40" t="s">
        <v>1805</v>
      </c>
      <c r="H231" s="40" t="s">
        <v>990</v>
      </c>
      <c r="I231" s="41">
        <v>2217</v>
      </c>
      <c r="J231" s="41">
        <f t="shared" si="9"/>
        <v>17018.500038381822</v>
      </c>
      <c r="K231" s="41">
        <f t="shared" si="7"/>
        <v>554.25</v>
      </c>
      <c r="L231" s="41">
        <f t="shared" si="8"/>
        <v>4254.6250095954556</v>
      </c>
      <c r="M231" s="40" t="s">
        <v>1840</v>
      </c>
    </row>
    <row r="232" spans="1:13">
      <c r="A232" s="40" t="s">
        <v>1494</v>
      </c>
      <c r="B232" s="40" t="s">
        <v>1841</v>
      </c>
      <c r="C232" s="40" t="s">
        <v>1403</v>
      </c>
      <c r="D232" s="40">
        <v>2022</v>
      </c>
      <c r="E232" s="44" t="s">
        <v>2007</v>
      </c>
      <c r="F232" s="40" t="s">
        <v>988</v>
      </c>
      <c r="G232" s="40" t="s">
        <v>1805</v>
      </c>
      <c r="H232" s="40" t="s">
        <v>978</v>
      </c>
      <c r="I232" s="41">
        <v>2549</v>
      </c>
      <c r="J232" s="41">
        <f t="shared" si="9"/>
        <v>19567.053043678512</v>
      </c>
      <c r="K232" s="41">
        <f t="shared" si="7"/>
        <v>849.66666666666663</v>
      </c>
      <c r="L232" s="41">
        <f t="shared" si="8"/>
        <v>6522.3510145595037</v>
      </c>
      <c r="M232" s="40" t="s">
        <v>1840</v>
      </c>
    </row>
    <row r="233" spans="1:13">
      <c r="A233" s="40" t="s">
        <v>1494</v>
      </c>
      <c r="B233" s="40" t="s">
        <v>1839</v>
      </c>
      <c r="C233" s="40" t="s">
        <v>1400</v>
      </c>
      <c r="D233" s="40">
        <v>2022</v>
      </c>
      <c r="E233" s="44" t="s">
        <v>2007</v>
      </c>
      <c r="F233" s="40" t="s">
        <v>1763</v>
      </c>
      <c r="G233" s="40" t="s">
        <v>1805</v>
      </c>
      <c r="H233" s="40" t="s">
        <v>974</v>
      </c>
      <c r="I233" s="41">
        <v>1683</v>
      </c>
      <c r="J233" s="41">
        <f t="shared" si="9"/>
        <v>12872.877466727858</v>
      </c>
      <c r="K233" s="41">
        <f t="shared" si="7"/>
        <v>841.5</v>
      </c>
      <c r="L233" s="41">
        <f t="shared" si="8"/>
        <v>6436.4387333639288</v>
      </c>
      <c r="M233" s="40" t="s">
        <v>1838</v>
      </c>
    </row>
    <row r="234" spans="1:13">
      <c r="A234" s="40" t="s">
        <v>1494</v>
      </c>
      <c r="B234" s="40" t="s">
        <v>1839</v>
      </c>
      <c r="C234" s="40" t="s">
        <v>1373</v>
      </c>
      <c r="D234" s="40">
        <v>2022</v>
      </c>
      <c r="E234" s="44" t="s">
        <v>2007</v>
      </c>
      <c r="F234" s="40" t="s">
        <v>988</v>
      </c>
      <c r="G234" s="40" t="s">
        <v>1805</v>
      </c>
      <c r="H234" s="40" t="s">
        <v>980</v>
      </c>
      <c r="I234" s="41">
        <v>824</v>
      </c>
      <c r="J234" s="41">
        <f t="shared" si="9"/>
        <v>6302.5852837693128</v>
      </c>
      <c r="K234" s="41">
        <f t="shared" si="7"/>
        <v>824</v>
      </c>
      <c r="L234" s="41">
        <f t="shared" si="8"/>
        <v>6302.5852837693128</v>
      </c>
      <c r="M234" s="40" t="s">
        <v>1838</v>
      </c>
    </row>
    <row r="235" spans="1:13">
      <c r="A235" s="40" t="s">
        <v>1494</v>
      </c>
      <c r="B235" s="40" t="s">
        <v>1837</v>
      </c>
      <c r="C235" s="40" t="s">
        <v>1836</v>
      </c>
      <c r="D235" s="40">
        <v>2022</v>
      </c>
      <c r="E235" s="44" t="s">
        <v>2006</v>
      </c>
      <c r="F235" s="40" t="s">
        <v>984</v>
      </c>
      <c r="G235" s="40" t="s">
        <v>1835</v>
      </c>
      <c r="H235" s="40" t="s">
        <v>980</v>
      </c>
      <c r="I235" s="41">
        <v>821</v>
      </c>
      <c r="J235" s="41">
        <f t="shared" si="9"/>
        <v>6350.0657436770043</v>
      </c>
      <c r="K235" s="41">
        <f t="shared" si="7"/>
        <v>821</v>
      </c>
      <c r="L235" s="41">
        <f t="shared" si="8"/>
        <v>6350.0657436770043</v>
      </c>
      <c r="M235" s="40" t="s">
        <v>1834</v>
      </c>
    </row>
    <row r="236" spans="1:13">
      <c r="A236" s="40" t="s">
        <v>1494</v>
      </c>
      <c r="B236" s="40" t="s">
        <v>1833</v>
      </c>
      <c r="C236" s="40" t="s">
        <v>1480</v>
      </c>
      <c r="D236" s="40">
        <v>2022</v>
      </c>
      <c r="E236" s="44" t="s">
        <v>2006</v>
      </c>
      <c r="F236" s="40" t="s">
        <v>1763</v>
      </c>
      <c r="G236" s="40" t="s">
        <v>1832</v>
      </c>
      <c r="H236" s="40" t="s">
        <v>990</v>
      </c>
      <c r="I236" s="41">
        <v>1812</v>
      </c>
      <c r="J236" s="41">
        <f t="shared" si="9"/>
        <v>14599.95165578922</v>
      </c>
      <c r="K236" s="41">
        <f t="shared" si="7"/>
        <v>453</v>
      </c>
      <c r="L236" s="41">
        <f t="shared" si="8"/>
        <v>3649.9879139473051</v>
      </c>
      <c r="M236" s="40" t="s">
        <v>1831</v>
      </c>
    </row>
    <row r="237" spans="1:13">
      <c r="A237" s="40" t="s">
        <v>1494</v>
      </c>
      <c r="B237" s="40" t="s">
        <v>1830</v>
      </c>
      <c r="C237" s="40" t="s">
        <v>1829</v>
      </c>
      <c r="D237" s="40">
        <v>2022</v>
      </c>
      <c r="E237" s="44" t="s">
        <v>2006</v>
      </c>
      <c r="F237" s="40" t="s">
        <v>1763</v>
      </c>
      <c r="G237" s="40" t="s">
        <v>1070</v>
      </c>
      <c r="H237" s="40" t="s">
        <v>974</v>
      </c>
      <c r="I237" s="41">
        <v>1105</v>
      </c>
      <c r="J237" s="41">
        <f t="shared" si="9"/>
        <v>8669.3864741879806</v>
      </c>
      <c r="K237" s="41">
        <f t="shared" si="7"/>
        <v>552.5</v>
      </c>
      <c r="L237" s="41">
        <f t="shared" si="8"/>
        <v>4334.6932370939903</v>
      </c>
      <c r="M237" s="40" t="s">
        <v>1828</v>
      </c>
    </row>
    <row r="238" spans="1:13">
      <c r="A238" s="40" t="s">
        <v>1494</v>
      </c>
      <c r="B238" s="40" t="s">
        <v>1827</v>
      </c>
      <c r="C238" s="40" t="s">
        <v>1826</v>
      </c>
      <c r="D238" s="40">
        <v>2022</v>
      </c>
      <c r="E238" s="44" t="s">
        <v>2006</v>
      </c>
      <c r="F238" s="40" t="s">
        <v>988</v>
      </c>
      <c r="G238" s="40" t="s">
        <v>1805</v>
      </c>
      <c r="H238" s="40" t="s">
        <v>974</v>
      </c>
      <c r="I238" s="41">
        <v>1592</v>
      </c>
      <c r="J238" s="41">
        <f t="shared" si="9"/>
        <v>12603.911012588078</v>
      </c>
      <c r="K238" s="41">
        <f t="shared" si="7"/>
        <v>796</v>
      </c>
      <c r="L238" s="41">
        <f t="shared" si="8"/>
        <v>6301.955506294039</v>
      </c>
      <c r="M238" s="40" t="s">
        <v>1825</v>
      </c>
    </row>
    <row r="239" spans="1:13">
      <c r="A239" s="40" t="s">
        <v>1494</v>
      </c>
      <c r="B239" s="40" t="s">
        <v>1824</v>
      </c>
      <c r="C239" s="40" t="s">
        <v>1333</v>
      </c>
      <c r="D239" s="40">
        <v>2022</v>
      </c>
      <c r="E239" s="44" t="s">
        <v>2006</v>
      </c>
      <c r="F239" s="40" t="s">
        <v>976</v>
      </c>
      <c r="G239" s="40" t="s">
        <v>1805</v>
      </c>
      <c r="H239" s="40" t="s">
        <v>974</v>
      </c>
      <c r="I239" s="41">
        <v>943</v>
      </c>
      <c r="J239" s="41">
        <f t="shared" si="9"/>
        <v>7776.6782121062188</v>
      </c>
      <c r="K239" s="41">
        <f t="shared" si="7"/>
        <v>471.5</v>
      </c>
      <c r="L239" s="41">
        <f t="shared" si="8"/>
        <v>3888.3391060531094</v>
      </c>
      <c r="M239" s="40" t="s">
        <v>1823</v>
      </c>
    </row>
    <row r="240" spans="1:13">
      <c r="A240" s="40" t="s">
        <v>1494</v>
      </c>
      <c r="B240" s="40" t="s">
        <v>1822</v>
      </c>
      <c r="C240" s="40" t="s">
        <v>1376</v>
      </c>
      <c r="D240" s="40">
        <v>2022</v>
      </c>
      <c r="E240" s="44" t="s">
        <v>2005</v>
      </c>
      <c r="F240" s="40" t="s">
        <v>1763</v>
      </c>
      <c r="G240" s="40" t="s">
        <v>1070</v>
      </c>
      <c r="H240" s="40" t="s">
        <v>978</v>
      </c>
      <c r="I240" s="41">
        <v>1267</v>
      </c>
      <c r="J240" s="41">
        <f t="shared" si="9"/>
        <v>10380.14091430444</v>
      </c>
      <c r="K240" s="41">
        <f t="shared" si="7"/>
        <v>422.33333333333331</v>
      </c>
      <c r="L240" s="41">
        <f t="shared" si="8"/>
        <v>3460.0469714348133</v>
      </c>
      <c r="M240" s="40" t="s">
        <v>1821</v>
      </c>
    </row>
    <row r="241" spans="1:13">
      <c r="A241" s="40" t="s">
        <v>1494</v>
      </c>
      <c r="B241" s="40" t="s">
        <v>1822</v>
      </c>
      <c r="C241" s="40" t="s">
        <v>1333</v>
      </c>
      <c r="D241" s="40">
        <v>2022</v>
      </c>
      <c r="E241" s="44" t="s">
        <v>2005</v>
      </c>
      <c r="F241" s="40" t="s">
        <v>1763</v>
      </c>
      <c r="G241" s="40" t="s">
        <v>1070</v>
      </c>
      <c r="H241" s="40" t="s">
        <v>974</v>
      </c>
      <c r="I241" s="41">
        <v>844</v>
      </c>
      <c r="J241" s="41">
        <f t="shared" si="9"/>
        <v>6914.6321481238738</v>
      </c>
      <c r="K241" s="41">
        <f t="shared" si="7"/>
        <v>422</v>
      </c>
      <c r="L241" s="41">
        <f t="shared" si="8"/>
        <v>3457.3160740619369</v>
      </c>
      <c r="M241" s="40" t="s">
        <v>1821</v>
      </c>
    </row>
    <row r="242" spans="1:13">
      <c r="A242" s="40" t="s">
        <v>1494</v>
      </c>
      <c r="B242" s="40" t="s">
        <v>1820</v>
      </c>
      <c r="C242" s="40" t="s">
        <v>1799</v>
      </c>
      <c r="D242" s="40">
        <v>2022</v>
      </c>
      <c r="E242" s="44" t="s">
        <v>2005</v>
      </c>
      <c r="F242" s="40" t="s">
        <v>984</v>
      </c>
      <c r="G242" s="40" t="s">
        <v>1070</v>
      </c>
      <c r="H242" s="40" t="s">
        <v>990</v>
      </c>
      <c r="I242" s="41">
        <v>2251</v>
      </c>
      <c r="J242" s="41">
        <f t="shared" si="9"/>
        <v>18234.102875658162</v>
      </c>
      <c r="K242" s="41">
        <f t="shared" si="7"/>
        <v>562.75</v>
      </c>
      <c r="L242" s="41">
        <f t="shared" si="8"/>
        <v>4558.5257189145404</v>
      </c>
      <c r="M242" s="40" t="s">
        <v>1819</v>
      </c>
    </row>
    <row r="243" spans="1:13">
      <c r="A243" s="40" t="s">
        <v>1494</v>
      </c>
      <c r="B243" s="40" t="s">
        <v>1818</v>
      </c>
      <c r="C243" s="40" t="s">
        <v>1376</v>
      </c>
      <c r="D243" s="40">
        <v>2022</v>
      </c>
      <c r="E243" s="44" t="s">
        <v>2005</v>
      </c>
      <c r="F243" s="40" t="s">
        <v>984</v>
      </c>
      <c r="G243" s="40" t="s">
        <v>1070</v>
      </c>
      <c r="H243" s="40" t="s">
        <v>990</v>
      </c>
      <c r="I243" s="41">
        <v>2054</v>
      </c>
      <c r="J243" s="41">
        <f t="shared" si="9"/>
        <v>17082.501663339986</v>
      </c>
      <c r="K243" s="41">
        <f t="shared" si="7"/>
        <v>513.5</v>
      </c>
      <c r="L243" s="41">
        <f t="shared" si="8"/>
        <v>4270.6254158349966</v>
      </c>
      <c r="M243" s="40" t="s">
        <v>1409</v>
      </c>
    </row>
    <row r="244" spans="1:13">
      <c r="A244" s="40" t="s">
        <v>1494</v>
      </c>
      <c r="B244" s="40" t="s">
        <v>1412</v>
      </c>
      <c r="C244" s="40" t="s">
        <v>1817</v>
      </c>
      <c r="D244" s="40">
        <v>2022</v>
      </c>
      <c r="E244" s="44" t="s">
        <v>2005</v>
      </c>
      <c r="F244" s="40" t="s">
        <v>988</v>
      </c>
      <c r="G244" s="40" t="s">
        <v>1816</v>
      </c>
      <c r="H244" s="40" t="s">
        <v>974</v>
      </c>
      <c r="I244" s="41">
        <v>3219</v>
      </c>
      <c r="J244" s="41">
        <f t="shared" si="9"/>
        <v>26771.45708582834</v>
      </c>
      <c r="K244" s="41">
        <f t="shared" si="7"/>
        <v>1609.5</v>
      </c>
      <c r="L244" s="41">
        <f t="shared" si="8"/>
        <v>13385.72854291417</v>
      </c>
      <c r="M244" s="40" t="s">
        <v>1409</v>
      </c>
    </row>
    <row r="245" spans="1:13">
      <c r="A245" s="40" t="s">
        <v>1494</v>
      </c>
      <c r="B245" s="40" t="s">
        <v>1310</v>
      </c>
      <c r="C245" s="40" t="s">
        <v>1799</v>
      </c>
      <c r="D245" s="40">
        <v>2022</v>
      </c>
      <c r="E245" s="44" t="s">
        <v>2005</v>
      </c>
      <c r="F245" s="40" t="s">
        <v>988</v>
      </c>
      <c r="G245" s="40" t="s">
        <v>1815</v>
      </c>
      <c r="H245" s="40" t="s">
        <v>980</v>
      </c>
      <c r="I245" s="41">
        <v>729</v>
      </c>
      <c r="J245" s="41">
        <f t="shared" si="9"/>
        <v>6062.8742514970054</v>
      </c>
      <c r="K245" s="41">
        <f t="shared" si="7"/>
        <v>729</v>
      </c>
      <c r="L245" s="41">
        <f t="shared" si="8"/>
        <v>6062.8742514970054</v>
      </c>
      <c r="M245" s="40" t="s">
        <v>1409</v>
      </c>
    </row>
    <row r="246" spans="1:13">
      <c r="A246" s="40" t="s">
        <v>1494</v>
      </c>
      <c r="B246" s="40" t="s">
        <v>1415</v>
      </c>
      <c r="C246" s="40" t="s">
        <v>1814</v>
      </c>
      <c r="D246" s="40">
        <v>2022</v>
      </c>
      <c r="E246" s="44" t="s">
        <v>2005</v>
      </c>
      <c r="F246" s="40" t="s">
        <v>988</v>
      </c>
      <c r="G246" s="40" t="s">
        <v>1070</v>
      </c>
      <c r="H246" s="40" t="s">
        <v>974</v>
      </c>
      <c r="I246" s="41">
        <v>1038</v>
      </c>
      <c r="J246" s="41">
        <f t="shared" si="9"/>
        <v>8632.7345309381235</v>
      </c>
      <c r="K246" s="41">
        <f t="shared" si="7"/>
        <v>519</v>
      </c>
      <c r="L246" s="41">
        <f t="shared" si="8"/>
        <v>4316.3672654690617</v>
      </c>
      <c r="M246" s="40" t="s">
        <v>1409</v>
      </c>
    </row>
    <row r="247" spans="1:13">
      <c r="A247" s="40" t="s">
        <v>1494</v>
      </c>
      <c r="B247" s="40" t="s">
        <v>1414</v>
      </c>
      <c r="C247" s="40" t="s">
        <v>1347</v>
      </c>
      <c r="D247" s="40">
        <v>2022</v>
      </c>
      <c r="E247" s="44" t="s">
        <v>2005</v>
      </c>
      <c r="F247" s="40" t="s">
        <v>976</v>
      </c>
      <c r="G247" s="40" t="s">
        <v>1805</v>
      </c>
      <c r="H247" s="40" t="s">
        <v>974</v>
      </c>
      <c r="I247" s="41">
        <v>924</v>
      </c>
      <c r="J247" s="41">
        <f t="shared" si="9"/>
        <v>7776.4686079784542</v>
      </c>
      <c r="K247" s="41">
        <f t="shared" si="7"/>
        <v>462</v>
      </c>
      <c r="L247" s="41">
        <f t="shared" si="8"/>
        <v>3888.2343039892271</v>
      </c>
      <c r="M247" s="40" t="s">
        <v>1413</v>
      </c>
    </row>
    <row r="248" spans="1:13">
      <c r="A248" s="40" t="s">
        <v>1494</v>
      </c>
      <c r="B248" s="40" t="s">
        <v>1813</v>
      </c>
      <c r="C248" s="40" t="s">
        <v>1356</v>
      </c>
      <c r="D248" s="40">
        <v>2022</v>
      </c>
      <c r="E248" s="44" t="s">
        <v>2005</v>
      </c>
      <c r="F248" s="40" t="s">
        <v>984</v>
      </c>
      <c r="G248" s="40" t="s">
        <v>1070</v>
      </c>
      <c r="H248" s="40" t="s">
        <v>978</v>
      </c>
      <c r="I248" s="41">
        <v>1138</v>
      </c>
      <c r="J248" s="41">
        <f t="shared" si="9"/>
        <v>9599.3251792492611</v>
      </c>
      <c r="K248" s="41">
        <f t="shared" si="7"/>
        <v>379.33333333333331</v>
      </c>
      <c r="L248" s="41">
        <f t="shared" si="8"/>
        <v>3199.7750597497538</v>
      </c>
      <c r="M248" s="40" t="s">
        <v>1812</v>
      </c>
    </row>
    <row r="249" spans="1:13">
      <c r="A249" s="40" t="s">
        <v>1494</v>
      </c>
      <c r="B249" s="40" t="s">
        <v>1811</v>
      </c>
      <c r="C249" s="40" t="s">
        <v>1394</v>
      </c>
      <c r="D249" s="40">
        <v>2021</v>
      </c>
      <c r="E249" s="44" t="s">
        <v>2004</v>
      </c>
      <c r="F249" s="40" t="s">
        <v>988</v>
      </c>
      <c r="G249" s="40" t="s">
        <v>1810</v>
      </c>
      <c r="H249" s="40" t="s">
        <v>980</v>
      </c>
      <c r="I249" s="41">
        <v>7456</v>
      </c>
      <c r="J249" s="41">
        <f t="shared" si="9"/>
        <v>62999.577524292356</v>
      </c>
      <c r="K249" s="41">
        <f t="shared" si="7"/>
        <v>7456</v>
      </c>
      <c r="L249" s="41">
        <f t="shared" si="8"/>
        <v>62999.577524292356</v>
      </c>
      <c r="M249" s="40" t="s">
        <v>1809</v>
      </c>
    </row>
    <row r="250" spans="1:13">
      <c r="A250" s="40" t="s">
        <v>1494</v>
      </c>
      <c r="B250" s="40" t="s">
        <v>1808</v>
      </c>
      <c r="C250" s="40" t="s">
        <v>1347</v>
      </c>
      <c r="D250" s="40">
        <v>2021</v>
      </c>
      <c r="E250" s="44" t="s">
        <v>2003</v>
      </c>
      <c r="F250" s="40" t="s">
        <v>984</v>
      </c>
      <c r="G250" s="40" t="s">
        <v>1070</v>
      </c>
      <c r="H250" s="40" t="s">
        <v>978</v>
      </c>
      <c r="I250" s="41">
        <v>1103</v>
      </c>
      <c r="J250" s="41">
        <f t="shared" si="9"/>
        <v>9391.2303107705411</v>
      </c>
      <c r="K250" s="41">
        <f t="shared" si="7"/>
        <v>367.66666666666669</v>
      </c>
      <c r="L250" s="41">
        <f t="shared" si="8"/>
        <v>3130.4101035901804</v>
      </c>
      <c r="M250" s="40" t="s">
        <v>1807</v>
      </c>
    </row>
    <row r="251" spans="1:13">
      <c r="A251" s="40" t="s">
        <v>1494</v>
      </c>
      <c r="B251" s="40" t="s">
        <v>1806</v>
      </c>
      <c r="C251" s="40" t="s">
        <v>1331</v>
      </c>
      <c r="D251" s="40">
        <v>2021</v>
      </c>
      <c r="E251" s="44" t="s">
        <v>2003</v>
      </c>
      <c r="F251" s="40" t="s">
        <v>984</v>
      </c>
      <c r="G251" s="40" t="s">
        <v>1805</v>
      </c>
      <c r="H251" s="40" t="s">
        <v>974</v>
      </c>
      <c r="I251" s="41">
        <v>868</v>
      </c>
      <c r="J251" s="41">
        <f t="shared" si="9"/>
        <v>7541.2684622067773</v>
      </c>
      <c r="K251" s="41">
        <f t="shared" si="7"/>
        <v>434</v>
      </c>
      <c r="L251" s="41">
        <f t="shared" si="8"/>
        <v>3770.6342311033886</v>
      </c>
      <c r="M251" s="40" t="s">
        <v>1804</v>
      </c>
    </row>
    <row r="252" spans="1:13">
      <c r="A252" s="40" t="s">
        <v>1494</v>
      </c>
      <c r="B252" s="40" t="s">
        <v>1287</v>
      </c>
      <c r="C252" s="40" t="s">
        <v>1768</v>
      </c>
      <c r="D252" s="40">
        <v>2021</v>
      </c>
      <c r="E252" s="44" t="s">
        <v>2002</v>
      </c>
      <c r="F252" s="40" t="s">
        <v>984</v>
      </c>
      <c r="G252" s="40" t="s">
        <v>1070</v>
      </c>
      <c r="H252" s="40" t="s">
        <v>978</v>
      </c>
      <c r="I252" s="41">
        <v>1061</v>
      </c>
      <c r="J252" s="41">
        <f t="shared" si="9"/>
        <v>9389.3805309734507</v>
      </c>
      <c r="K252" s="41">
        <f t="shared" si="7"/>
        <v>353.66666666666669</v>
      </c>
      <c r="L252" s="41">
        <f t="shared" si="8"/>
        <v>3129.7935103244836</v>
      </c>
      <c r="M252" s="40" t="s">
        <v>1800</v>
      </c>
    </row>
    <row r="253" spans="1:13">
      <c r="A253" s="40" t="s">
        <v>1494</v>
      </c>
      <c r="B253" s="40" t="s">
        <v>1287</v>
      </c>
      <c r="C253" s="40" t="s">
        <v>1803</v>
      </c>
      <c r="D253" s="40">
        <v>2021</v>
      </c>
      <c r="E253" s="44" t="s">
        <v>2002</v>
      </c>
      <c r="F253" s="40" t="s">
        <v>1802</v>
      </c>
      <c r="G253" s="40" t="s">
        <v>1801</v>
      </c>
      <c r="H253" s="40" t="s">
        <v>974</v>
      </c>
      <c r="I253" s="41">
        <v>4169</v>
      </c>
      <c r="J253" s="41">
        <f t="shared" si="9"/>
        <v>36893.805309734511</v>
      </c>
      <c r="K253" s="41">
        <f t="shared" si="7"/>
        <v>2084.5</v>
      </c>
      <c r="L253" s="41">
        <f t="shared" si="8"/>
        <v>18446.902654867255</v>
      </c>
      <c r="M253" s="40" t="s">
        <v>1800</v>
      </c>
    </row>
    <row r="254" spans="1:13">
      <c r="A254" s="40" t="s">
        <v>1494</v>
      </c>
      <c r="B254" s="40" t="s">
        <v>1377</v>
      </c>
      <c r="C254" s="40" t="s">
        <v>1324</v>
      </c>
      <c r="D254" s="40">
        <v>2021</v>
      </c>
      <c r="E254" s="44" t="s">
        <v>2002</v>
      </c>
      <c r="F254" s="40" t="s">
        <v>988</v>
      </c>
      <c r="G254" s="40" t="s">
        <v>1070</v>
      </c>
      <c r="H254" s="40" t="s">
        <v>974</v>
      </c>
      <c r="I254" s="41">
        <v>860</v>
      </c>
      <c r="J254" s="41">
        <f t="shared" si="9"/>
        <v>7611.2930347818383</v>
      </c>
      <c r="K254" s="41">
        <f t="shared" si="7"/>
        <v>430</v>
      </c>
      <c r="L254" s="41">
        <f t="shared" si="8"/>
        <v>3805.6465173909191</v>
      </c>
      <c r="M254" s="40" t="s">
        <v>1375</v>
      </c>
    </row>
    <row r="255" spans="1:13">
      <c r="A255" s="40" t="s">
        <v>1494</v>
      </c>
      <c r="B255" s="40" t="s">
        <v>1374</v>
      </c>
      <c r="C255" s="40" t="s">
        <v>1799</v>
      </c>
      <c r="D255" s="40">
        <v>2021</v>
      </c>
      <c r="E255" s="44" t="s">
        <v>2002</v>
      </c>
      <c r="F255" s="40" t="s">
        <v>988</v>
      </c>
      <c r="G255" s="40" t="s">
        <v>1798</v>
      </c>
      <c r="H255" s="40" t="s">
        <v>990</v>
      </c>
      <c r="I255" s="41">
        <v>2566</v>
      </c>
      <c r="J255" s="41">
        <f t="shared" si="9"/>
        <v>22718.016821602479</v>
      </c>
      <c r="K255" s="41">
        <f t="shared" si="7"/>
        <v>641.5</v>
      </c>
      <c r="L255" s="41">
        <f t="shared" si="8"/>
        <v>5679.5042054006199</v>
      </c>
      <c r="M255" s="40" t="s">
        <v>1372</v>
      </c>
    </row>
    <row r="256" spans="1:13">
      <c r="A256" s="40" t="s">
        <v>1494</v>
      </c>
      <c r="B256" s="40" t="s">
        <v>1797</v>
      </c>
      <c r="C256" s="40" t="s">
        <v>1768</v>
      </c>
      <c r="D256" s="40">
        <v>2021</v>
      </c>
      <c r="E256" s="44" t="s">
        <v>2002</v>
      </c>
      <c r="F256" s="40" t="s">
        <v>984</v>
      </c>
      <c r="G256" s="40" t="s">
        <v>1792</v>
      </c>
      <c r="H256" s="40" t="s">
        <v>990</v>
      </c>
      <c r="I256" s="41">
        <v>1645</v>
      </c>
      <c r="J256" s="41">
        <f t="shared" si="9"/>
        <v>14795.826587515741</v>
      </c>
      <c r="K256" s="41">
        <f t="shared" si="7"/>
        <v>411.25</v>
      </c>
      <c r="L256" s="41">
        <f t="shared" si="8"/>
        <v>3698.9566468789353</v>
      </c>
      <c r="M256" s="40" t="s">
        <v>1796</v>
      </c>
    </row>
    <row r="257" spans="1:13">
      <c r="A257" s="40" t="s">
        <v>1494</v>
      </c>
      <c r="B257" s="40" t="s">
        <v>1795</v>
      </c>
      <c r="C257" s="40" t="s">
        <v>1768</v>
      </c>
      <c r="D257" s="40">
        <v>2021</v>
      </c>
      <c r="E257" s="44" t="s">
        <v>2002</v>
      </c>
      <c r="F257" s="40" t="s">
        <v>1763</v>
      </c>
      <c r="G257" s="40" t="s">
        <v>1792</v>
      </c>
      <c r="H257" s="40" t="s">
        <v>990</v>
      </c>
      <c r="I257" s="41">
        <v>1713</v>
      </c>
      <c r="J257" s="41">
        <f t="shared" si="9"/>
        <v>15349.462365591398</v>
      </c>
      <c r="K257" s="41">
        <f t="shared" si="7"/>
        <v>428.25</v>
      </c>
      <c r="L257" s="41">
        <f t="shared" si="8"/>
        <v>3837.3655913978496</v>
      </c>
      <c r="M257" s="40" t="s">
        <v>1793</v>
      </c>
    </row>
    <row r="258" spans="1:13">
      <c r="A258" s="40" t="s">
        <v>1494</v>
      </c>
      <c r="B258" s="40" t="s">
        <v>1795</v>
      </c>
      <c r="C258" s="40" t="s">
        <v>1347</v>
      </c>
      <c r="D258" s="40">
        <v>2021</v>
      </c>
      <c r="E258" s="44" t="s">
        <v>2002</v>
      </c>
      <c r="F258" s="40" t="s">
        <v>988</v>
      </c>
      <c r="G258" s="40" t="s">
        <v>1794</v>
      </c>
      <c r="H258" s="40" t="s">
        <v>980</v>
      </c>
      <c r="I258" s="41">
        <v>751</v>
      </c>
      <c r="J258" s="41">
        <f t="shared" si="9"/>
        <v>6729.3906810035842</v>
      </c>
      <c r="K258" s="41">
        <f t="shared" ref="K258:K321" si="10">I258/H258</f>
        <v>751</v>
      </c>
      <c r="L258" s="41">
        <f t="shared" ref="L258:L321" si="11">J258/H258</f>
        <v>6729.3906810035842</v>
      </c>
      <c r="M258" s="40" t="s">
        <v>1793</v>
      </c>
    </row>
    <row r="259" spans="1:13">
      <c r="A259" s="40" t="s">
        <v>1494</v>
      </c>
      <c r="B259" s="40" t="s">
        <v>1791</v>
      </c>
      <c r="C259" s="40" t="s">
        <v>1283</v>
      </c>
      <c r="D259" s="40">
        <v>2021</v>
      </c>
      <c r="E259" s="44" t="s">
        <v>2002</v>
      </c>
      <c r="F259" s="40" t="s">
        <v>976</v>
      </c>
      <c r="G259" s="40" t="s">
        <v>1792</v>
      </c>
      <c r="H259" s="40" t="s">
        <v>974</v>
      </c>
      <c r="I259" s="41">
        <v>824</v>
      </c>
      <c r="J259" s="41">
        <f t="shared" si="9"/>
        <v>7277.8661013955125</v>
      </c>
      <c r="K259" s="41">
        <f t="shared" si="10"/>
        <v>412</v>
      </c>
      <c r="L259" s="41">
        <f t="shared" si="11"/>
        <v>3638.9330506977562</v>
      </c>
      <c r="M259" s="40" t="s">
        <v>1788</v>
      </c>
    </row>
    <row r="260" spans="1:13">
      <c r="A260" s="40" t="s">
        <v>1494</v>
      </c>
      <c r="B260" s="40" t="s">
        <v>1791</v>
      </c>
      <c r="C260" s="40" t="s">
        <v>1790</v>
      </c>
      <c r="D260" s="40">
        <v>2021</v>
      </c>
      <c r="E260" s="44" t="s">
        <v>2002</v>
      </c>
      <c r="F260" s="40" t="s">
        <v>984</v>
      </c>
      <c r="G260" s="40" t="s">
        <v>1789</v>
      </c>
      <c r="H260" s="40" t="s">
        <v>980</v>
      </c>
      <c r="I260" s="41">
        <v>842</v>
      </c>
      <c r="J260" s="41">
        <f t="shared" si="9"/>
        <v>7436.8486133192009</v>
      </c>
      <c r="K260" s="41">
        <f t="shared" si="10"/>
        <v>842</v>
      </c>
      <c r="L260" s="41">
        <f t="shared" si="11"/>
        <v>7436.8486133192009</v>
      </c>
      <c r="M260" s="40" t="s">
        <v>1788</v>
      </c>
    </row>
    <row r="261" spans="1:13">
      <c r="A261" s="40" t="s">
        <v>1494</v>
      </c>
      <c r="B261" s="40" t="s">
        <v>1787</v>
      </c>
      <c r="C261" s="40" t="s">
        <v>1347</v>
      </c>
      <c r="D261" s="40">
        <v>2021</v>
      </c>
      <c r="E261" s="44" t="s">
        <v>2002</v>
      </c>
      <c r="F261" s="40" t="s">
        <v>988</v>
      </c>
      <c r="G261" s="40" t="s">
        <v>1786</v>
      </c>
      <c r="H261" s="40" t="s">
        <v>974</v>
      </c>
      <c r="I261" s="41">
        <v>1199</v>
      </c>
      <c r="J261" s="41">
        <f t="shared" si="9"/>
        <v>10732.187611886859</v>
      </c>
      <c r="K261" s="41">
        <f t="shared" si="10"/>
        <v>599.5</v>
      </c>
      <c r="L261" s="41">
        <f t="shared" si="11"/>
        <v>5366.0938059434293</v>
      </c>
      <c r="M261" s="40" t="s">
        <v>1785</v>
      </c>
    </row>
    <row r="262" spans="1:13">
      <c r="A262" s="40" t="s">
        <v>1494</v>
      </c>
      <c r="B262" s="40" t="s">
        <v>1784</v>
      </c>
      <c r="C262" s="40" t="s">
        <v>1783</v>
      </c>
      <c r="D262" s="40">
        <v>2021</v>
      </c>
      <c r="E262" s="44" t="s">
        <v>2001</v>
      </c>
      <c r="F262" s="40" t="s">
        <v>988</v>
      </c>
      <c r="G262" s="40" t="s">
        <v>1782</v>
      </c>
      <c r="H262" s="40" t="s">
        <v>974</v>
      </c>
      <c r="I262" s="41">
        <v>826</v>
      </c>
      <c r="J262" s="41">
        <f t="shared" si="9"/>
        <v>7298.7540867721127</v>
      </c>
      <c r="K262" s="41">
        <f t="shared" si="10"/>
        <v>413</v>
      </c>
      <c r="L262" s="41">
        <f t="shared" si="11"/>
        <v>3649.3770433860564</v>
      </c>
      <c r="M262" s="40" t="s">
        <v>1781</v>
      </c>
    </row>
    <row r="263" spans="1:13">
      <c r="A263" s="40" t="s">
        <v>1494</v>
      </c>
      <c r="B263" s="40" t="s">
        <v>1780</v>
      </c>
      <c r="C263" s="40" t="s">
        <v>1373</v>
      </c>
      <c r="D263" s="40">
        <v>2021</v>
      </c>
      <c r="E263" s="44" t="s">
        <v>2001</v>
      </c>
      <c r="F263" s="40" t="s">
        <v>988</v>
      </c>
      <c r="G263" s="40" t="s">
        <v>1779</v>
      </c>
      <c r="H263" s="40" t="s">
        <v>1189</v>
      </c>
      <c r="I263" s="41">
        <v>5710</v>
      </c>
      <c r="J263" s="41">
        <f t="shared" si="9"/>
        <v>51604.157252598285</v>
      </c>
      <c r="K263" s="41">
        <f t="shared" si="10"/>
        <v>951.66666666666663</v>
      </c>
      <c r="L263" s="41">
        <f t="shared" si="11"/>
        <v>8600.6928754330474</v>
      </c>
      <c r="M263" s="40" t="s">
        <v>1778</v>
      </c>
    </row>
    <row r="264" spans="1:13">
      <c r="A264" s="40" t="s">
        <v>1494</v>
      </c>
      <c r="B264" s="40" t="s">
        <v>1777</v>
      </c>
      <c r="C264" s="40" t="s">
        <v>1331</v>
      </c>
      <c r="D264" s="40">
        <v>2021</v>
      </c>
      <c r="E264" s="44" t="s">
        <v>2001</v>
      </c>
      <c r="F264" s="40" t="s">
        <v>1763</v>
      </c>
      <c r="G264" s="40" t="s">
        <v>1765</v>
      </c>
      <c r="H264" s="40" t="s">
        <v>974</v>
      </c>
      <c r="I264" s="41">
        <v>1011</v>
      </c>
      <c r="J264" s="41">
        <f t="shared" si="9"/>
        <v>9143.5289861626115</v>
      </c>
      <c r="K264" s="41">
        <f t="shared" si="10"/>
        <v>505.5</v>
      </c>
      <c r="L264" s="41">
        <f t="shared" si="11"/>
        <v>4571.7644930813058</v>
      </c>
      <c r="M264" s="40" t="s">
        <v>1776</v>
      </c>
    </row>
    <row r="265" spans="1:13">
      <c r="A265" s="40" t="s">
        <v>1494</v>
      </c>
      <c r="B265" s="40" t="s">
        <v>1775</v>
      </c>
      <c r="C265" s="40" t="s">
        <v>1768</v>
      </c>
      <c r="D265" s="40">
        <v>2021</v>
      </c>
      <c r="E265" s="44" t="s">
        <v>2001</v>
      </c>
      <c r="F265" s="40" t="s">
        <v>976</v>
      </c>
      <c r="G265" s="40" t="s">
        <v>1765</v>
      </c>
      <c r="H265" s="40" t="s">
        <v>974</v>
      </c>
      <c r="I265" s="41">
        <v>1161</v>
      </c>
      <c r="J265" s="41">
        <f t="shared" si="9"/>
        <v>10396.704575982807</v>
      </c>
      <c r="K265" s="41">
        <f t="shared" si="10"/>
        <v>580.5</v>
      </c>
      <c r="L265" s="41">
        <f t="shared" si="11"/>
        <v>5198.3522879914035</v>
      </c>
      <c r="M265" s="40" t="s">
        <v>1774</v>
      </c>
    </row>
    <row r="266" spans="1:13">
      <c r="A266" s="40" t="s">
        <v>1494</v>
      </c>
      <c r="B266" s="40" t="s">
        <v>1773</v>
      </c>
      <c r="C266" s="40" t="s">
        <v>1324</v>
      </c>
      <c r="D266" s="40">
        <v>2021</v>
      </c>
      <c r="E266" s="44" t="s">
        <v>2001</v>
      </c>
      <c r="F266" s="40" t="s">
        <v>1763</v>
      </c>
      <c r="G266" s="40" t="s">
        <v>1765</v>
      </c>
      <c r="H266" s="40" t="s">
        <v>974</v>
      </c>
      <c r="I266" s="41">
        <v>1045</v>
      </c>
      <c r="J266" s="41">
        <f t="shared" si="9"/>
        <v>9347.0483005366714</v>
      </c>
      <c r="K266" s="41">
        <f t="shared" si="10"/>
        <v>522.5</v>
      </c>
      <c r="L266" s="41">
        <f t="shared" si="11"/>
        <v>4673.5241502683357</v>
      </c>
      <c r="M266" s="40" t="s">
        <v>1772</v>
      </c>
    </row>
    <row r="267" spans="1:13">
      <c r="A267" s="40" t="s">
        <v>1494</v>
      </c>
      <c r="B267" s="40" t="s">
        <v>1771</v>
      </c>
      <c r="C267" s="40" t="s">
        <v>1719</v>
      </c>
      <c r="D267" s="40">
        <v>2021</v>
      </c>
      <c r="E267" s="44" t="s">
        <v>2001</v>
      </c>
      <c r="F267" s="40" t="s">
        <v>988</v>
      </c>
      <c r="G267" s="40" t="s">
        <v>1685</v>
      </c>
      <c r="H267" s="40" t="s">
        <v>974</v>
      </c>
      <c r="I267" s="41">
        <v>802</v>
      </c>
      <c r="J267" s="41">
        <f t="shared" si="9"/>
        <v>7296.2154294032025</v>
      </c>
      <c r="K267" s="41">
        <f t="shared" si="10"/>
        <v>401</v>
      </c>
      <c r="L267" s="41">
        <f t="shared" si="11"/>
        <v>3648.1077147016013</v>
      </c>
      <c r="M267" s="40" t="s">
        <v>1770</v>
      </c>
    </row>
    <row r="268" spans="1:13">
      <c r="A268" s="40" t="s">
        <v>1494</v>
      </c>
      <c r="B268" s="40" t="s">
        <v>1769</v>
      </c>
      <c r="C268" s="40" t="s">
        <v>1768</v>
      </c>
      <c r="D268" s="40">
        <v>2020</v>
      </c>
      <c r="E268" s="44" t="s">
        <v>2000</v>
      </c>
      <c r="F268" s="40" t="s">
        <v>1763</v>
      </c>
      <c r="G268" s="40" t="s">
        <v>1765</v>
      </c>
      <c r="H268" s="40" t="s">
        <v>974</v>
      </c>
      <c r="I268" s="41">
        <v>1012</v>
      </c>
      <c r="J268" s="41">
        <f t="shared" si="9"/>
        <v>9140.9990064131525</v>
      </c>
      <c r="K268" s="41">
        <f t="shared" si="10"/>
        <v>506</v>
      </c>
      <c r="L268" s="41">
        <f t="shared" si="11"/>
        <v>4570.4995032065763</v>
      </c>
      <c r="M268" s="40" t="s">
        <v>1767</v>
      </c>
    </row>
    <row r="269" spans="1:13">
      <c r="A269" s="40" t="s">
        <v>1494</v>
      </c>
      <c r="B269" s="40" t="s">
        <v>1766</v>
      </c>
      <c r="C269" s="40" t="s">
        <v>1283</v>
      </c>
      <c r="D269" s="40">
        <v>2020</v>
      </c>
      <c r="E269" s="44" t="s">
        <v>2000</v>
      </c>
      <c r="F269" s="40" t="s">
        <v>976</v>
      </c>
      <c r="G269" s="40" t="s">
        <v>1765</v>
      </c>
      <c r="H269" s="40" t="s">
        <v>974</v>
      </c>
      <c r="I269" s="41">
        <v>1157</v>
      </c>
      <c r="J269" s="41">
        <f t="shared" si="9"/>
        <v>10399.065252561568</v>
      </c>
      <c r="K269" s="41">
        <f t="shared" si="10"/>
        <v>578.5</v>
      </c>
      <c r="L269" s="41">
        <f t="shared" si="11"/>
        <v>5199.5326262807839</v>
      </c>
      <c r="M269" s="40" t="s">
        <v>1764</v>
      </c>
    </row>
    <row r="270" spans="1:13">
      <c r="A270" s="40" t="s">
        <v>1494</v>
      </c>
      <c r="B270" s="40" t="s">
        <v>1267</v>
      </c>
      <c r="C270" s="40" t="s">
        <v>1303</v>
      </c>
      <c r="D270" s="40">
        <v>2020</v>
      </c>
      <c r="E270" s="44" t="s">
        <v>1999</v>
      </c>
      <c r="F270" s="40" t="s">
        <v>1763</v>
      </c>
      <c r="G270" s="40" t="s">
        <v>1722</v>
      </c>
      <c r="H270" s="40" t="s">
        <v>974</v>
      </c>
      <c r="I270" s="41">
        <v>892</v>
      </c>
      <c r="J270" s="41">
        <f t="shared" si="9"/>
        <v>7601.1930123561997</v>
      </c>
      <c r="K270" s="41">
        <f t="shared" si="10"/>
        <v>446</v>
      </c>
      <c r="L270" s="41">
        <f t="shared" si="11"/>
        <v>3800.5965061780998</v>
      </c>
      <c r="M270" s="40" t="s">
        <v>1762</v>
      </c>
    </row>
    <row r="271" spans="1:13">
      <c r="A271" s="40" t="s">
        <v>1494</v>
      </c>
      <c r="B271" s="40" t="s">
        <v>1761</v>
      </c>
      <c r="C271" s="40" t="s">
        <v>1760</v>
      </c>
      <c r="D271" s="40">
        <v>2020</v>
      </c>
      <c r="E271" s="44" t="s">
        <v>1999</v>
      </c>
      <c r="F271" s="40" t="s">
        <v>1547</v>
      </c>
      <c r="G271" s="40" t="s">
        <v>1685</v>
      </c>
      <c r="H271" s="40" t="s">
        <v>1040</v>
      </c>
      <c r="I271" s="41">
        <v>4847</v>
      </c>
      <c r="J271" s="41">
        <f t="shared" si="9"/>
        <v>40996.363021229809</v>
      </c>
      <c r="K271" s="41">
        <f t="shared" si="10"/>
        <v>484.7</v>
      </c>
      <c r="L271" s="41">
        <f t="shared" si="11"/>
        <v>4099.6363021229809</v>
      </c>
      <c r="M271" s="40" t="s">
        <v>1759</v>
      </c>
    </row>
    <row r="272" spans="1:13">
      <c r="A272" s="40" t="s">
        <v>1494</v>
      </c>
      <c r="B272" s="40" t="s">
        <v>1758</v>
      </c>
      <c r="C272" s="40" t="s">
        <v>1757</v>
      </c>
      <c r="D272" s="40">
        <v>2020</v>
      </c>
      <c r="E272" s="44" t="s">
        <v>1999</v>
      </c>
      <c r="F272" s="40" t="s">
        <v>1756</v>
      </c>
      <c r="G272" s="40" t="s">
        <v>1755</v>
      </c>
      <c r="H272" s="40" t="s">
        <v>980</v>
      </c>
      <c r="I272" s="41">
        <v>1080</v>
      </c>
      <c r="J272" s="41">
        <f t="shared" si="9"/>
        <v>9064.9655867047168</v>
      </c>
      <c r="K272" s="41">
        <f t="shared" si="10"/>
        <v>1080</v>
      </c>
      <c r="L272" s="41">
        <f t="shared" si="11"/>
        <v>9064.9655867047168</v>
      </c>
      <c r="M272" s="40" t="s">
        <v>1754</v>
      </c>
    </row>
    <row r="273" spans="1:13">
      <c r="A273" s="40" t="s">
        <v>1494</v>
      </c>
      <c r="B273" s="40" t="s">
        <v>1753</v>
      </c>
      <c r="C273" s="40" t="s">
        <v>1729</v>
      </c>
      <c r="D273" s="40">
        <v>2020</v>
      </c>
      <c r="E273" s="44" t="s">
        <v>1999</v>
      </c>
      <c r="F273" s="40" t="s">
        <v>976</v>
      </c>
      <c r="G273" s="40" t="s">
        <v>1685</v>
      </c>
      <c r="H273" s="40" t="s">
        <v>974</v>
      </c>
      <c r="I273" s="41">
        <v>868</v>
      </c>
      <c r="J273" s="41">
        <f t="shared" si="9"/>
        <v>7199.137430538276</v>
      </c>
      <c r="K273" s="41">
        <f t="shared" si="10"/>
        <v>434</v>
      </c>
      <c r="L273" s="41">
        <f t="shared" si="11"/>
        <v>3599.568715269138</v>
      </c>
      <c r="M273" s="40" t="s">
        <v>1752</v>
      </c>
    </row>
    <row r="274" spans="1:13">
      <c r="A274" s="40" t="s">
        <v>1494</v>
      </c>
      <c r="B274" s="40" t="s">
        <v>1751</v>
      </c>
      <c r="C274" s="40" t="s">
        <v>1401</v>
      </c>
      <c r="D274" s="40">
        <v>2020</v>
      </c>
      <c r="E274" s="44" t="s">
        <v>1999</v>
      </c>
      <c r="F274" s="40" t="s">
        <v>988</v>
      </c>
      <c r="G274" s="40" t="s">
        <v>1685</v>
      </c>
      <c r="H274" s="40" t="s">
        <v>974</v>
      </c>
      <c r="I274" s="41">
        <v>859</v>
      </c>
      <c r="J274" s="41">
        <f t="shared" si="9"/>
        <v>7133.9589735071841</v>
      </c>
      <c r="K274" s="41">
        <f t="shared" si="10"/>
        <v>429.5</v>
      </c>
      <c r="L274" s="41">
        <f t="shared" si="11"/>
        <v>3566.979486753592</v>
      </c>
      <c r="M274" s="40" t="s">
        <v>1750</v>
      </c>
    </row>
    <row r="275" spans="1:13">
      <c r="A275" s="40" t="s">
        <v>1494</v>
      </c>
      <c r="B275" s="40" t="s">
        <v>1749</v>
      </c>
      <c r="C275" s="40" t="s">
        <v>1748</v>
      </c>
      <c r="D275" s="40">
        <v>2020</v>
      </c>
      <c r="E275" s="44" t="s">
        <v>1998</v>
      </c>
      <c r="F275" s="40" t="s">
        <v>1747</v>
      </c>
      <c r="G275" s="40" t="s">
        <v>1722</v>
      </c>
      <c r="H275" s="40" t="s">
        <v>978</v>
      </c>
      <c r="I275" s="41">
        <v>1950</v>
      </c>
      <c r="J275" s="41">
        <f t="shared" si="9"/>
        <v>15762.670762266593</v>
      </c>
      <c r="K275" s="41">
        <f t="shared" si="10"/>
        <v>650</v>
      </c>
      <c r="L275" s="41">
        <f t="shared" si="11"/>
        <v>5254.2235874221979</v>
      </c>
      <c r="M275" s="40" t="s">
        <v>1746</v>
      </c>
    </row>
    <row r="276" spans="1:13">
      <c r="A276" s="40" t="s">
        <v>1494</v>
      </c>
      <c r="B276" s="40" t="s">
        <v>1732</v>
      </c>
      <c r="C276" s="40" t="s">
        <v>1745</v>
      </c>
      <c r="D276" s="40">
        <v>2019</v>
      </c>
      <c r="E276" s="44" t="s">
        <v>1996</v>
      </c>
      <c r="F276" s="40" t="s">
        <v>976</v>
      </c>
      <c r="G276" s="40" t="s">
        <v>1722</v>
      </c>
      <c r="H276" s="40" t="s">
        <v>974</v>
      </c>
      <c r="I276" s="41">
        <v>1118</v>
      </c>
      <c r="J276" s="41">
        <f t="shared" si="9"/>
        <v>9365.8373125575927</v>
      </c>
      <c r="K276" s="41">
        <f t="shared" si="10"/>
        <v>559</v>
      </c>
      <c r="L276" s="41">
        <f t="shared" si="11"/>
        <v>4682.9186562787963</v>
      </c>
      <c r="M276" s="40" t="s">
        <v>1731</v>
      </c>
    </row>
    <row r="277" spans="1:13">
      <c r="A277" s="40" t="s">
        <v>1494</v>
      </c>
      <c r="B277" s="40" t="s">
        <v>1744</v>
      </c>
      <c r="C277" s="40" t="s">
        <v>1729</v>
      </c>
      <c r="D277" s="40">
        <v>2020</v>
      </c>
      <c r="E277" s="44" t="s">
        <v>1997</v>
      </c>
      <c r="F277" s="40" t="s">
        <v>982</v>
      </c>
      <c r="G277" s="40" t="s">
        <v>1685</v>
      </c>
      <c r="H277" s="40" t="s">
        <v>990</v>
      </c>
      <c r="I277" s="41">
        <v>1574</v>
      </c>
      <c r="J277" s="41">
        <f t="shared" si="9"/>
        <v>13583.016914049018</v>
      </c>
      <c r="K277" s="41">
        <f t="shared" si="10"/>
        <v>393.5</v>
      </c>
      <c r="L277" s="41">
        <f t="shared" si="11"/>
        <v>3395.7542285122545</v>
      </c>
      <c r="M277" s="40" t="s">
        <v>1743</v>
      </c>
    </row>
    <row r="278" spans="1:13">
      <c r="A278" s="40" t="s">
        <v>1494</v>
      </c>
      <c r="B278" s="40" t="s">
        <v>1314</v>
      </c>
      <c r="C278" s="40" t="s">
        <v>1742</v>
      </c>
      <c r="D278" s="40">
        <v>2019</v>
      </c>
      <c r="E278" s="44" t="s">
        <v>1996</v>
      </c>
      <c r="F278" s="40" t="s">
        <v>988</v>
      </c>
      <c r="G278" s="40" t="s">
        <v>1685</v>
      </c>
      <c r="H278" s="40" t="s">
        <v>978</v>
      </c>
      <c r="I278" s="41">
        <v>1763</v>
      </c>
      <c r="J278" s="41">
        <f t="shared" si="9"/>
        <v>15182.569755425422</v>
      </c>
      <c r="K278" s="41">
        <f t="shared" si="10"/>
        <v>587.66666666666663</v>
      </c>
      <c r="L278" s="41">
        <f t="shared" si="11"/>
        <v>5060.856585141807</v>
      </c>
      <c r="M278" s="40" t="s">
        <v>1741</v>
      </c>
    </row>
    <row r="279" spans="1:13">
      <c r="A279" s="40" t="s">
        <v>1494</v>
      </c>
      <c r="B279" s="40" t="s">
        <v>1740</v>
      </c>
      <c r="C279" s="40" t="s">
        <v>1739</v>
      </c>
      <c r="D279" s="40">
        <v>2019</v>
      </c>
      <c r="E279" s="44" t="s">
        <v>1996</v>
      </c>
      <c r="F279" s="40" t="s">
        <v>976</v>
      </c>
      <c r="G279" s="40" t="s">
        <v>1738</v>
      </c>
      <c r="H279" s="40" t="s">
        <v>980</v>
      </c>
      <c r="I279" s="41">
        <v>1194</v>
      </c>
      <c r="J279" s="41">
        <f t="shared" si="9"/>
        <v>10278.040802272531</v>
      </c>
      <c r="K279" s="41">
        <f t="shared" si="10"/>
        <v>1194</v>
      </c>
      <c r="L279" s="41">
        <f t="shared" si="11"/>
        <v>10278.040802272531</v>
      </c>
      <c r="M279" s="40" t="s">
        <v>1737</v>
      </c>
    </row>
    <row r="280" spans="1:13">
      <c r="A280" s="40" t="s">
        <v>1494</v>
      </c>
      <c r="B280" s="40" t="s">
        <v>1736</v>
      </c>
      <c r="C280" s="40" t="s">
        <v>1735</v>
      </c>
      <c r="D280" s="40">
        <v>2019</v>
      </c>
      <c r="E280" s="44" t="s">
        <v>1996</v>
      </c>
      <c r="F280" s="40" t="s">
        <v>1598</v>
      </c>
      <c r="G280" s="40" t="s">
        <v>1734</v>
      </c>
      <c r="H280" s="40" t="s">
        <v>974</v>
      </c>
      <c r="I280" s="41">
        <v>1482</v>
      </c>
      <c r="J280" s="41">
        <f t="shared" si="9"/>
        <v>12717.755084527589</v>
      </c>
      <c r="K280" s="41">
        <f t="shared" si="10"/>
        <v>741</v>
      </c>
      <c r="L280" s="41">
        <f t="shared" si="11"/>
        <v>6358.8775422637946</v>
      </c>
      <c r="M280" s="40" t="s">
        <v>1733</v>
      </c>
    </row>
    <row r="281" spans="1:13">
      <c r="A281" s="40" t="s">
        <v>1494</v>
      </c>
      <c r="B281" s="40" t="s">
        <v>1732</v>
      </c>
      <c r="C281" s="40" t="s">
        <v>1729</v>
      </c>
      <c r="D281" s="40">
        <v>2019</v>
      </c>
      <c r="E281" s="44" t="s">
        <v>1996</v>
      </c>
      <c r="F281" s="40" t="s">
        <v>976</v>
      </c>
      <c r="G281" s="40" t="s">
        <v>1722</v>
      </c>
      <c r="H281" s="40" t="s">
        <v>974</v>
      </c>
      <c r="I281" s="41">
        <v>1118</v>
      </c>
      <c r="J281" s="41">
        <f t="shared" si="9"/>
        <v>9365.8373125575927</v>
      </c>
      <c r="K281" s="41">
        <f t="shared" si="10"/>
        <v>559</v>
      </c>
      <c r="L281" s="41">
        <f t="shared" si="11"/>
        <v>4682.9186562787963</v>
      </c>
      <c r="M281" s="40" t="s">
        <v>1731</v>
      </c>
    </row>
    <row r="282" spans="1:13">
      <c r="A282" s="40" t="s">
        <v>1494</v>
      </c>
      <c r="B282" s="40" t="s">
        <v>1730</v>
      </c>
      <c r="C282" s="40" t="s">
        <v>1729</v>
      </c>
      <c r="D282" s="40">
        <v>2019</v>
      </c>
      <c r="E282" s="44" t="s">
        <v>1996</v>
      </c>
      <c r="F282" s="40" t="s">
        <v>1697</v>
      </c>
      <c r="G282" s="40" t="s">
        <v>1728</v>
      </c>
      <c r="H282" s="40" t="s">
        <v>980</v>
      </c>
      <c r="I282" s="41">
        <v>759</v>
      </c>
      <c r="J282" s="41" t="e">
        <f t="shared" si="9"/>
        <v>#DIV/0!</v>
      </c>
      <c r="K282" s="41">
        <f t="shared" si="10"/>
        <v>759</v>
      </c>
      <c r="L282" s="41" t="e">
        <f t="shared" si="11"/>
        <v>#DIV/0!</v>
      </c>
    </row>
    <row r="283" spans="1:13">
      <c r="A283" s="40" t="s">
        <v>1494</v>
      </c>
      <c r="B283" s="40" t="s">
        <v>1727</v>
      </c>
      <c r="C283" s="40" t="s">
        <v>1310</v>
      </c>
      <c r="D283" s="40">
        <v>2019</v>
      </c>
      <c r="E283" s="44" t="s">
        <v>1996</v>
      </c>
      <c r="F283" s="40" t="s">
        <v>976</v>
      </c>
      <c r="G283" s="40" t="s">
        <v>1726</v>
      </c>
      <c r="H283" s="40" t="s">
        <v>980</v>
      </c>
      <c r="I283" s="41">
        <v>715</v>
      </c>
      <c r="J283" s="41">
        <f t="shared" si="9"/>
        <v>6130.4981565634916</v>
      </c>
      <c r="K283" s="41">
        <f t="shared" si="10"/>
        <v>715</v>
      </c>
      <c r="L283" s="41">
        <f t="shared" si="11"/>
        <v>6130.4981565634916</v>
      </c>
      <c r="M283" s="40" t="s">
        <v>1725</v>
      </c>
    </row>
    <row r="284" spans="1:13">
      <c r="A284" s="40" t="s">
        <v>1494</v>
      </c>
      <c r="B284" s="40" t="s">
        <v>1724</v>
      </c>
      <c r="C284" s="40" t="s">
        <v>1723</v>
      </c>
      <c r="D284" s="40">
        <v>2019</v>
      </c>
      <c r="E284" s="44" t="s">
        <v>1995</v>
      </c>
      <c r="F284" s="40" t="s">
        <v>1598</v>
      </c>
      <c r="G284" s="40" t="s">
        <v>1722</v>
      </c>
      <c r="H284" s="40" t="s">
        <v>980</v>
      </c>
      <c r="I284" s="41">
        <v>611</v>
      </c>
      <c r="J284" s="41">
        <f t="shared" si="9"/>
        <v>5188.5190217391309</v>
      </c>
      <c r="K284" s="41">
        <f t="shared" si="10"/>
        <v>611</v>
      </c>
      <c r="L284" s="41">
        <f t="shared" si="11"/>
        <v>5188.5190217391309</v>
      </c>
      <c r="M284" s="40" t="s">
        <v>1721</v>
      </c>
    </row>
    <row r="285" spans="1:13">
      <c r="A285" s="40" t="s">
        <v>1494</v>
      </c>
      <c r="B285" s="40" t="s">
        <v>1720</v>
      </c>
      <c r="C285" s="40" t="s">
        <v>1719</v>
      </c>
      <c r="D285" s="40">
        <v>2019</v>
      </c>
      <c r="E285" s="44" t="s">
        <v>1995</v>
      </c>
      <c r="F285" s="40" t="s">
        <v>988</v>
      </c>
      <c r="G285" s="40" t="s">
        <v>1718</v>
      </c>
      <c r="H285" s="40" t="s">
        <v>974</v>
      </c>
      <c r="I285" s="41">
        <v>1632</v>
      </c>
      <c r="J285" s="41">
        <f t="shared" si="9"/>
        <v>13831.680650902617</v>
      </c>
      <c r="K285" s="41">
        <f t="shared" si="10"/>
        <v>816</v>
      </c>
      <c r="L285" s="41">
        <f t="shared" si="11"/>
        <v>6915.8403254513087</v>
      </c>
      <c r="M285" s="40" t="s">
        <v>1717</v>
      </c>
    </row>
    <row r="286" spans="1:13">
      <c r="A286" s="40" t="s">
        <v>1494</v>
      </c>
      <c r="B286" s="40" t="s">
        <v>1716</v>
      </c>
      <c r="C286" s="40" t="s">
        <v>1280</v>
      </c>
      <c r="D286" s="40">
        <v>2019</v>
      </c>
      <c r="E286" s="44" t="s">
        <v>2044</v>
      </c>
      <c r="F286" s="40" t="s">
        <v>988</v>
      </c>
      <c r="G286" s="40" t="s">
        <v>1685</v>
      </c>
      <c r="H286" s="40" t="s">
        <v>974</v>
      </c>
      <c r="I286" s="41">
        <v>879</v>
      </c>
      <c r="J286" s="41">
        <f t="shared" ref="J286:J349" si="12">I286/M286*10000</f>
        <v>7598.5477178423243</v>
      </c>
      <c r="K286" s="41">
        <f t="shared" si="10"/>
        <v>439.5</v>
      </c>
      <c r="L286" s="41">
        <f t="shared" si="11"/>
        <v>3799.2738589211622</v>
      </c>
      <c r="M286" s="40" t="s">
        <v>1715</v>
      </c>
    </row>
    <row r="287" spans="1:13">
      <c r="A287" s="40" t="s">
        <v>1494</v>
      </c>
      <c r="B287" s="40" t="s">
        <v>1714</v>
      </c>
      <c r="C287" s="40" t="s">
        <v>1710</v>
      </c>
      <c r="D287" s="40">
        <v>2019</v>
      </c>
      <c r="E287" s="44" t="s">
        <v>2044</v>
      </c>
      <c r="F287" s="40" t="s">
        <v>976</v>
      </c>
      <c r="G287" s="40" t="s">
        <v>1713</v>
      </c>
      <c r="H287" s="40" t="s">
        <v>980</v>
      </c>
      <c r="I287" s="41">
        <v>827</v>
      </c>
      <c r="J287" s="41">
        <f t="shared" si="12"/>
        <v>6998.3921469069974</v>
      </c>
      <c r="K287" s="41">
        <f t="shared" si="10"/>
        <v>827</v>
      </c>
      <c r="L287" s="41">
        <f t="shared" si="11"/>
        <v>6998.3921469069974</v>
      </c>
      <c r="M287" s="40" t="s">
        <v>1712</v>
      </c>
    </row>
    <row r="288" spans="1:13">
      <c r="A288" s="40" t="s">
        <v>1494</v>
      </c>
      <c r="B288" s="40" t="s">
        <v>1711</v>
      </c>
      <c r="C288" s="40" t="s">
        <v>1710</v>
      </c>
      <c r="D288" s="40">
        <v>2019</v>
      </c>
      <c r="E288" s="44" t="s">
        <v>2043</v>
      </c>
      <c r="F288" s="40" t="s">
        <v>976</v>
      </c>
      <c r="G288" s="40" t="s">
        <v>1709</v>
      </c>
      <c r="H288" s="40" t="s">
        <v>980</v>
      </c>
      <c r="I288" s="41">
        <v>1187</v>
      </c>
      <c r="J288" s="41">
        <f t="shared" si="12"/>
        <v>10496.065080909009</v>
      </c>
      <c r="K288" s="41">
        <f t="shared" si="10"/>
        <v>1187</v>
      </c>
      <c r="L288" s="41">
        <f t="shared" si="11"/>
        <v>10496.065080909009</v>
      </c>
      <c r="M288" s="40" t="s">
        <v>1708</v>
      </c>
    </row>
    <row r="289" spans="1:13">
      <c r="A289" s="40" t="s">
        <v>1494</v>
      </c>
      <c r="B289" s="40" t="s">
        <v>1707</v>
      </c>
      <c r="C289" s="40" t="s">
        <v>1706</v>
      </c>
      <c r="D289" s="40">
        <v>2018</v>
      </c>
      <c r="E289" s="44" t="s">
        <v>2042</v>
      </c>
      <c r="F289" s="40" t="s">
        <v>976</v>
      </c>
      <c r="G289" s="40" t="s">
        <v>1705</v>
      </c>
      <c r="H289" s="40" t="s">
        <v>1189</v>
      </c>
      <c r="I289" s="41">
        <v>2083</v>
      </c>
      <c r="J289" s="41">
        <f t="shared" si="12"/>
        <v>18451.590043405085</v>
      </c>
      <c r="K289" s="41">
        <f t="shared" si="10"/>
        <v>347.16666666666669</v>
      </c>
      <c r="L289" s="41">
        <f t="shared" si="11"/>
        <v>3075.2650072341808</v>
      </c>
      <c r="M289" s="40" t="s">
        <v>1704</v>
      </c>
    </row>
    <row r="290" spans="1:13">
      <c r="A290" s="40" t="s">
        <v>1494</v>
      </c>
      <c r="B290" s="40" t="s">
        <v>1703</v>
      </c>
      <c r="C290" s="40" t="s">
        <v>1702</v>
      </c>
      <c r="D290" s="40">
        <v>2018</v>
      </c>
      <c r="E290" s="44" t="s">
        <v>2042</v>
      </c>
      <c r="F290" s="40" t="s">
        <v>1701</v>
      </c>
      <c r="G290" s="40" t="s">
        <v>1208</v>
      </c>
      <c r="H290" s="40" t="s">
        <v>980</v>
      </c>
      <c r="I290" s="41">
        <v>859</v>
      </c>
      <c r="J290" s="41">
        <f t="shared" si="12"/>
        <v>7740.1333573616866</v>
      </c>
      <c r="K290" s="41">
        <f t="shared" si="10"/>
        <v>859</v>
      </c>
      <c r="L290" s="41">
        <f t="shared" si="11"/>
        <v>7740.1333573616866</v>
      </c>
      <c r="M290" s="40" t="s">
        <v>1700</v>
      </c>
    </row>
    <row r="291" spans="1:13">
      <c r="A291" s="40" t="s">
        <v>1494</v>
      </c>
      <c r="B291" s="40" t="s">
        <v>1699</v>
      </c>
      <c r="C291" s="40" t="s">
        <v>1698</v>
      </c>
      <c r="D291" s="40">
        <v>2018</v>
      </c>
      <c r="E291" s="44" t="s">
        <v>2041</v>
      </c>
      <c r="F291" s="40" t="s">
        <v>1697</v>
      </c>
      <c r="G291" s="40" t="s">
        <v>1696</v>
      </c>
      <c r="H291" s="40" t="s">
        <v>980</v>
      </c>
      <c r="I291" s="41">
        <v>680</v>
      </c>
      <c r="J291" s="41" t="e">
        <f t="shared" si="12"/>
        <v>#DIV/0!</v>
      </c>
      <c r="K291" s="41">
        <f t="shared" si="10"/>
        <v>680</v>
      </c>
      <c r="L291" s="41" t="e">
        <f t="shared" si="11"/>
        <v>#DIV/0!</v>
      </c>
    </row>
    <row r="292" spans="1:13">
      <c r="A292" s="40" t="s">
        <v>1494</v>
      </c>
      <c r="B292" s="40" t="s">
        <v>1695</v>
      </c>
      <c r="C292" s="40" t="s">
        <v>1694</v>
      </c>
      <c r="D292" s="40">
        <v>2018</v>
      </c>
      <c r="E292" s="44" t="s">
        <v>2041</v>
      </c>
      <c r="F292" s="40" t="s">
        <v>1565</v>
      </c>
      <c r="G292" s="40" t="s">
        <v>1693</v>
      </c>
      <c r="H292" s="40" t="s">
        <v>990</v>
      </c>
      <c r="I292" s="41">
        <v>1238</v>
      </c>
      <c r="J292" s="41">
        <f t="shared" si="12"/>
        <v>10968.370691946488</v>
      </c>
      <c r="K292" s="41">
        <f t="shared" si="10"/>
        <v>309.5</v>
      </c>
      <c r="L292" s="41">
        <f t="shared" si="11"/>
        <v>2742.0926729866219</v>
      </c>
      <c r="M292" s="40" t="s">
        <v>1692</v>
      </c>
    </row>
    <row r="293" spans="1:13">
      <c r="A293" s="40" t="s">
        <v>1494</v>
      </c>
      <c r="B293" s="40" t="s">
        <v>1691</v>
      </c>
      <c r="C293" s="40" t="s">
        <v>1690</v>
      </c>
      <c r="D293" s="40">
        <v>2018</v>
      </c>
      <c r="E293" s="44" t="s">
        <v>2041</v>
      </c>
      <c r="F293" s="40" t="s">
        <v>1598</v>
      </c>
      <c r="G293" s="40" t="s">
        <v>1685</v>
      </c>
      <c r="H293" s="40" t="s">
        <v>974</v>
      </c>
      <c r="I293" s="41">
        <v>841</v>
      </c>
      <c r="J293" s="41">
        <f t="shared" si="12"/>
        <v>7503.5688793718782</v>
      </c>
      <c r="K293" s="41">
        <f t="shared" si="10"/>
        <v>420.5</v>
      </c>
      <c r="L293" s="41">
        <f t="shared" si="11"/>
        <v>3751.7844396859391</v>
      </c>
      <c r="M293" s="40" t="s">
        <v>1689</v>
      </c>
    </row>
    <row r="294" spans="1:13">
      <c r="A294" s="40" t="s">
        <v>1494</v>
      </c>
      <c r="B294" s="40" t="s">
        <v>1688</v>
      </c>
      <c r="C294" s="40" t="s">
        <v>1260</v>
      </c>
      <c r="D294" s="40">
        <v>2018</v>
      </c>
      <c r="E294" s="44" t="s">
        <v>2057</v>
      </c>
      <c r="F294" s="40" t="s">
        <v>1547</v>
      </c>
      <c r="G294" s="40" t="s">
        <v>1685</v>
      </c>
      <c r="H294" s="40" t="s">
        <v>990</v>
      </c>
      <c r="I294" s="41">
        <v>1791</v>
      </c>
      <c r="J294" s="41">
        <f t="shared" si="12"/>
        <v>16755.543081672746</v>
      </c>
      <c r="K294" s="41">
        <f t="shared" si="10"/>
        <v>447.75</v>
      </c>
      <c r="L294" s="41">
        <f t="shared" si="11"/>
        <v>4188.8857704181864</v>
      </c>
      <c r="M294" s="40" t="s">
        <v>1687</v>
      </c>
    </row>
    <row r="295" spans="1:13">
      <c r="A295" s="40" t="s">
        <v>1494</v>
      </c>
      <c r="B295" s="40" t="s">
        <v>1686</v>
      </c>
      <c r="C295" s="40" t="s">
        <v>1677</v>
      </c>
      <c r="D295" s="40">
        <v>2017</v>
      </c>
      <c r="E295" s="44" t="s">
        <v>2039</v>
      </c>
      <c r="F295" s="40" t="s">
        <v>988</v>
      </c>
      <c r="G295" s="40" t="s">
        <v>1685</v>
      </c>
      <c r="H295" s="40" t="s">
        <v>978</v>
      </c>
      <c r="I295" s="41">
        <v>1147</v>
      </c>
      <c r="J295" s="41">
        <f t="shared" si="12"/>
        <v>10539.373334558486</v>
      </c>
      <c r="K295" s="41">
        <f t="shared" si="10"/>
        <v>382.33333333333331</v>
      </c>
      <c r="L295" s="41">
        <f t="shared" si="11"/>
        <v>3513.1244448528287</v>
      </c>
      <c r="M295" s="40" t="s">
        <v>1684</v>
      </c>
    </row>
    <row r="296" spans="1:13">
      <c r="A296" s="40" t="s">
        <v>1494</v>
      </c>
      <c r="B296" s="40" t="s">
        <v>1683</v>
      </c>
      <c r="C296" s="40" t="s">
        <v>1682</v>
      </c>
      <c r="D296" s="40">
        <v>2017</v>
      </c>
      <c r="E296" s="44" t="s">
        <v>2038</v>
      </c>
      <c r="F296" s="40" t="s">
        <v>1547</v>
      </c>
      <c r="G296" s="40" t="s">
        <v>1511</v>
      </c>
      <c r="H296" s="40" t="s">
        <v>990</v>
      </c>
      <c r="I296" s="41">
        <v>1353</v>
      </c>
      <c r="J296" s="41">
        <f t="shared" si="12"/>
        <v>12002.128980750465</v>
      </c>
      <c r="K296" s="41">
        <f t="shared" si="10"/>
        <v>338.25</v>
      </c>
      <c r="L296" s="41">
        <f t="shared" si="11"/>
        <v>3000.5322451876164</v>
      </c>
      <c r="M296" s="40" t="s">
        <v>1681</v>
      </c>
    </row>
    <row r="297" spans="1:13">
      <c r="A297" s="40" t="s">
        <v>1494</v>
      </c>
      <c r="B297" s="40" t="s">
        <v>1680</v>
      </c>
      <c r="C297" s="40" t="s">
        <v>1679</v>
      </c>
      <c r="D297" s="40">
        <v>2017</v>
      </c>
      <c r="E297" s="44" t="s">
        <v>2056</v>
      </c>
      <c r="F297" s="40" t="s">
        <v>988</v>
      </c>
      <c r="G297" s="40" t="s">
        <v>1660</v>
      </c>
      <c r="H297" s="40" t="s">
        <v>974</v>
      </c>
      <c r="I297" s="41">
        <v>1339</v>
      </c>
      <c r="J297" s="41">
        <f t="shared" si="12"/>
        <v>11976.744186046511</v>
      </c>
      <c r="K297" s="41">
        <f t="shared" si="10"/>
        <v>669.5</v>
      </c>
      <c r="L297" s="41">
        <f t="shared" si="11"/>
        <v>5988.3720930232557</v>
      </c>
      <c r="M297" s="40" t="s">
        <v>1366</v>
      </c>
    </row>
    <row r="298" spans="1:13">
      <c r="A298" s="40" t="s">
        <v>1494</v>
      </c>
      <c r="B298" s="40" t="s">
        <v>1678</v>
      </c>
      <c r="C298" s="40" t="s">
        <v>1677</v>
      </c>
      <c r="D298" s="40">
        <v>2017</v>
      </c>
      <c r="E298" s="44" t="s">
        <v>2037</v>
      </c>
      <c r="F298" s="40" t="s">
        <v>988</v>
      </c>
      <c r="G298" s="40" t="s">
        <v>1660</v>
      </c>
      <c r="H298" s="40" t="s">
        <v>974</v>
      </c>
      <c r="I298" s="41">
        <v>1354</v>
      </c>
      <c r="J298" s="41">
        <f t="shared" si="12"/>
        <v>11782.10929342151</v>
      </c>
      <c r="K298" s="41">
        <f t="shared" si="10"/>
        <v>677</v>
      </c>
      <c r="L298" s="41">
        <f t="shared" si="11"/>
        <v>5891.0546467107552</v>
      </c>
      <c r="M298" s="40" t="s">
        <v>1676</v>
      </c>
    </row>
    <row r="299" spans="1:13">
      <c r="A299" s="40" t="s">
        <v>1494</v>
      </c>
      <c r="B299" s="40" t="s">
        <v>1675</v>
      </c>
      <c r="C299" s="40" t="s">
        <v>1674</v>
      </c>
      <c r="D299" s="40">
        <v>2016</v>
      </c>
      <c r="E299" s="44" t="s">
        <v>2055</v>
      </c>
      <c r="F299" s="40" t="s">
        <v>1547</v>
      </c>
      <c r="G299" s="40" t="s">
        <v>1504</v>
      </c>
      <c r="H299" s="40" t="s">
        <v>1189</v>
      </c>
      <c r="I299" s="41">
        <v>2584</v>
      </c>
      <c r="J299" s="41">
        <f t="shared" si="12"/>
        <v>21001.641769209513</v>
      </c>
      <c r="K299" s="41">
        <f t="shared" si="10"/>
        <v>430.66666666666669</v>
      </c>
      <c r="L299" s="41">
        <f t="shared" si="11"/>
        <v>3500.2736282015853</v>
      </c>
      <c r="M299" s="40" t="s">
        <v>1673</v>
      </c>
    </row>
    <row r="300" spans="1:13">
      <c r="A300" s="40" t="s">
        <v>1494</v>
      </c>
      <c r="B300" s="40" t="s">
        <v>1672</v>
      </c>
      <c r="C300" s="40" t="s">
        <v>1671</v>
      </c>
      <c r="D300" s="40">
        <v>2015</v>
      </c>
      <c r="E300" s="44" t="s">
        <v>2035</v>
      </c>
      <c r="F300" s="40" t="s">
        <v>988</v>
      </c>
      <c r="G300" s="40" t="s">
        <v>1670</v>
      </c>
      <c r="H300" s="40" t="s">
        <v>1662</v>
      </c>
      <c r="I300" s="41">
        <v>1032</v>
      </c>
      <c r="J300" s="41">
        <f t="shared" si="12"/>
        <v>8751.696065128901</v>
      </c>
      <c r="K300" s="41" t="e">
        <f t="shared" si="10"/>
        <v>#VALUE!</v>
      </c>
      <c r="L300" s="41" t="e">
        <f t="shared" si="11"/>
        <v>#VALUE!</v>
      </c>
      <c r="M300" s="40" t="s">
        <v>1669</v>
      </c>
    </row>
    <row r="301" spans="1:13">
      <c r="A301" s="40" t="s">
        <v>1494</v>
      </c>
      <c r="B301" s="40" t="s">
        <v>1668</v>
      </c>
      <c r="C301" s="40" t="s">
        <v>1667</v>
      </c>
      <c r="D301" s="40">
        <v>2015</v>
      </c>
      <c r="E301" s="44" t="s">
        <v>2035</v>
      </c>
      <c r="F301" s="40" t="s">
        <v>976</v>
      </c>
      <c r="G301" s="40" t="s">
        <v>1663</v>
      </c>
      <c r="H301" s="40" t="s">
        <v>1662</v>
      </c>
      <c r="I301" s="41">
        <v>3677</v>
      </c>
      <c r="J301" s="41">
        <f t="shared" si="12"/>
        <v>31301.608921426745</v>
      </c>
      <c r="K301" s="41" t="e">
        <f t="shared" si="10"/>
        <v>#VALUE!</v>
      </c>
      <c r="L301" s="41" t="e">
        <f t="shared" si="11"/>
        <v>#VALUE!</v>
      </c>
      <c r="M301" s="40" t="s">
        <v>1666</v>
      </c>
    </row>
    <row r="302" spans="1:13">
      <c r="A302" s="40" t="s">
        <v>1494</v>
      </c>
      <c r="B302" s="40" t="s">
        <v>1665</v>
      </c>
      <c r="C302" s="40" t="s">
        <v>1664</v>
      </c>
      <c r="D302" s="40">
        <v>2015</v>
      </c>
      <c r="E302" s="44" t="s">
        <v>2035</v>
      </c>
      <c r="F302" s="40" t="s">
        <v>984</v>
      </c>
      <c r="G302" s="40" t="s">
        <v>1663</v>
      </c>
      <c r="H302" s="40" t="s">
        <v>1662</v>
      </c>
      <c r="I302" s="41">
        <v>3437</v>
      </c>
      <c r="J302" s="41">
        <f t="shared" si="12"/>
        <v>28800.067035361149</v>
      </c>
      <c r="K302" s="41" t="e">
        <f t="shared" si="10"/>
        <v>#VALUE!</v>
      </c>
      <c r="L302" s="41" t="e">
        <f t="shared" si="11"/>
        <v>#VALUE!</v>
      </c>
      <c r="M302" s="40" t="s">
        <v>1399</v>
      </c>
    </row>
    <row r="303" spans="1:13">
      <c r="A303" s="40" t="s">
        <v>1494</v>
      </c>
      <c r="B303" s="40" t="s">
        <v>1168</v>
      </c>
      <c r="C303" s="40" t="s">
        <v>1661</v>
      </c>
      <c r="D303" s="40">
        <v>2015</v>
      </c>
      <c r="E303" s="44" t="s">
        <v>2035</v>
      </c>
      <c r="F303" s="40" t="s">
        <v>988</v>
      </c>
      <c r="G303" s="40" t="s">
        <v>1660</v>
      </c>
      <c r="H303" s="40" t="s">
        <v>974</v>
      </c>
      <c r="I303" s="41">
        <v>2196</v>
      </c>
      <c r="J303" s="41">
        <f t="shared" si="12"/>
        <v>18570.824524312895</v>
      </c>
      <c r="K303" s="41">
        <f t="shared" si="10"/>
        <v>1098</v>
      </c>
      <c r="L303" s="41">
        <f t="shared" si="11"/>
        <v>9285.4122621564475</v>
      </c>
      <c r="M303" s="40" t="s">
        <v>1659</v>
      </c>
    </row>
    <row r="304" spans="1:13">
      <c r="A304" s="40" t="s">
        <v>1494</v>
      </c>
      <c r="B304" s="40" t="s">
        <v>1658</v>
      </c>
      <c r="C304" s="40" t="s">
        <v>1218</v>
      </c>
      <c r="D304" s="40">
        <v>2015</v>
      </c>
      <c r="E304" s="44" t="s">
        <v>2035</v>
      </c>
      <c r="F304" s="40" t="s">
        <v>988</v>
      </c>
      <c r="G304" s="40" t="s">
        <v>1657</v>
      </c>
      <c r="H304" s="40" t="s">
        <v>980</v>
      </c>
      <c r="I304" s="41">
        <v>1665</v>
      </c>
      <c r="J304" s="41">
        <f t="shared" si="12"/>
        <v>14058.937769146331</v>
      </c>
      <c r="K304" s="41">
        <f t="shared" si="10"/>
        <v>1665</v>
      </c>
      <c r="L304" s="41">
        <f t="shared" si="11"/>
        <v>14058.937769146331</v>
      </c>
      <c r="M304" s="40" t="s">
        <v>1656</v>
      </c>
    </row>
    <row r="305" spans="1:13">
      <c r="A305" s="40" t="s">
        <v>1494</v>
      </c>
      <c r="B305" s="40" t="s">
        <v>1655</v>
      </c>
      <c r="C305" s="40" t="s">
        <v>1654</v>
      </c>
      <c r="D305" s="40">
        <v>2015</v>
      </c>
      <c r="E305" s="44" t="s">
        <v>2035</v>
      </c>
      <c r="F305" s="40" t="s">
        <v>988</v>
      </c>
      <c r="G305" s="40" t="s">
        <v>1649</v>
      </c>
      <c r="H305" s="40" t="s">
        <v>974</v>
      </c>
      <c r="I305" s="41">
        <v>1199</v>
      </c>
      <c r="J305" s="41">
        <f t="shared" si="12"/>
        <v>10084.952477079652</v>
      </c>
      <c r="K305" s="41">
        <f t="shared" si="10"/>
        <v>599.5</v>
      </c>
      <c r="L305" s="41">
        <f t="shared" si="11"/>
        <v>5042.4762385398262</v>
      </c>
      <c r="M305" s="40" t="s">
        <v>1653</v>
      </c>
    </row>
    <row r="306" spans="1:13">
      <c r="A306" s="40" t="s">
        <v>1494</v>
      </c>
      <c r="B306" s="40" t="s">
        <v>1652</v>
      </c>
      <c r="C306" s="40" t="s">
        <v>1644</v>
      </c>
      <c r="D306" s="40">
        <v>2015</v>
      </c>
      <c r="E306" s="44" t="s">
        <v>2035</v>
      </c>
      <c r="F306" s="40" t="s">
        <v>988</v>
      </c>
      <c r="G306" s="40" t="s">
        <v>1569</v>
      </c>
      <c r="H306" s="40" t="s">
        <v>990</v>
      </c>
      <c r="I306" s="41">
        <v>1689</v>
      </c>
      <c r="J306" s="41">
        <f t="shared" si="12"/>
        <v>14324.484776524469</v>
      </c>
      <c r="K306" s="41">
        <f t="shared" si="10"/>
        <v>422.25</v>
      </c>
      <c r="L306" s="41">
        <f t="shared" si="11"/>
        <v>3581.1211941311171</v>
      </c>
      <c r="M306" s="40" t="s">
        <v>1651</v>
      </c>
    </row>
    <row r="307" spans="1:13">
      <c r="A307" s="40" t="s">
        <v>1494</v>
      </c>
      <c r="B307" s="40" t="s">
        <v>1650</v>
      </c>
      <c r="C307" s="40" t="s">
        <v>1212</v>
      </c>
      <c r="D307" s="40">
        <v>2015</v>
      </c>
      <c r="E307" s="44" t="s">
        <v>2035</v>
      </c>
      <c r="F307" s="40" t="s">
        <v>988</v>
      </c>
      <c r="G307" s="40" t="s">
        <v>1649</v>
      </c>
      <c r="H307" s="40" t="s">
        <v>974</v>
      </c>
      <c r="I307" s="41">
        <v>1153</v>
      </c>
      <c r="J307" s="41">
        <f t="shared" si="12"/>
        <v>10003.470414714559</v>
      </c>
      <c r="K307" s="41">
        <f t="shared" si="10"/>
        <v>576.5</v>
      </c>
      <c r="L307" s="41">
        <f t="shared" si="11"/>
        <v>5001.7352073572793</v>
      </c>
      <c r="M307" s="40" t="s">
        <v>1648</v>
      </c>
    </row>
    <row r="308" spans="1:13">
      <c r="A308" s="40" t="s">
        <v>1494</v>
      </c>
      <c r="B308" s="40" t="s">
        <v>1647</v>
      </c>
      <c r="C308" s="40" t="s">
        <v>1117</v>
      </c>
      <c r="D308" s="40">
        <v>2015</v>
      </c>
      <c r="E308" s="44" t="s">
        <v>2033</v>
      </c>
      <c r="F308" s="40" t="s">
        <v>988</v>
      </c>
      <c r="G308" s="40" t="s">
        <v>1560</v>
      </c>
      <c r="H308" s="40" t="s">
        <v>974</v>
      </c>
      <c r="I308" s="41">
        <v>1726</v>
      </c>
      <c r="J308" s="41">
        <f t="shared" si="12"/>
        <v>15652.489344336629</v>
      </c>
      <c r="K308" s="41">
        <f t="shared" si="10"/>
        <v>863</v>
      </c>
      <c r="L308" s="41">
        <f t="shared" si="11"/>
        <v>7826.2446721683145</v>
      </c>
      <c r="M308" s="40" t="s">
        <v>1646</v>
      </c>
    </row>
    <row r="309" spans="1:13">
      <c r="A309" s="40" t="s">
        <v>1494</v>
      </c>
      <c r="B309" s="40" t="s">
        <v>1645</v>
      </c>
      <c r="C309" s="40" t="s">
        <v>1644</v>
      </c>
      <c r="D309" s="40">
        <v>2014</v>
      </c>
      <c r="E309" s="44" t="s">
        <v>2032</v>
      </c>
      <c r="F309" s="40" t="s">
        <v>984</v>
      </c>
      <c r="G309" s="40" t="s">
        <v>1635</v>
      </c>
      <c r="H309" s="40" t="s">
        <v>974</v>
      </c>
      <c r="I309" s="41">
        <v>1168</v>
      </c>
      <c r="J309" s="41">
        <f t="shared" si="12"/>
        <v>10724.451381874944</v>
      </c>
      <c r="K309" s="41">
        <f t="shared" si="10"/>
        <v>584</v>
      </c>
      <c r="L309" s="41">
        <f t="shared" si="11"/>
        <v>5362.2256909374719</v>
      </c>
      <c r="M309" s="40" t="s">
        <v>1643</v>
      </c>
    </row>
    <row r="310" spans="1:13">
      <c r="A310" s="40" t="s">
        <v>1494</v>
      </c>
      <c r="B310" s="40" t="s">
        <v>1642</v>
      </c>
      <c r="C310" s="40" t="s">
        <v>1636</v>
      </c>
      <c r="D310" s="40">
        <v>2014</v>
      </c>
      <c r="E310" s="44" t="s">
        <v>2032</v>
      </c>
      <c r="F310" s="40" t="s">
        <v>984</v>
      </c>
      <c r="G310" s="40" t="s">
        <v>1635</v>
      </c>
      <c r="H310" s="40" t="s">
        <v>974</v>
      </c>
      <c r="I310" s="41">
        <v>1085</v>
      </c>
      <c r="J310" s="41">
        <f t="shared" si="12"/>
        <v>10202.162670427831</v>
      </c>
      <c r="K310" s="41">
        <f t="shared" si="10"/>
        <v>542.5</v>
      </c>
      <c r="L310" s="41">
        <f t="shared" si="11"/>
        <v>5101.0813352139157</v>
      </c>
      <c r="M310" s="40" t="s">
        <v>1618</v>
      </c>
    </row>
    <row r="311" spans="1:13">
      <c r="A311" s="40" t="s">
        <v>1494</v>
      </c>
      <c r="B311" s="40" t="s">
        <v>1641</v>
      </c>
      <c r="C311" s="40" t="s">
        <v>1629</v>
      </c>
      <c r="D311" s="40">
        <v>2014</v>
      </c>
      <c r="E311" s="44" t="s">
        <v>2031</v>
      </c>
      <c r="F311" s="40" t="s">
        <v>984</v>
      </c>
      <c r="G311" s="40" t="s">
        <v>1635</v>
      </c>
      <c r="H311" s="40" t="s">
        <v>974</v>
      </c>
      <c r="I311" s="41">
        <v>1063</v>
      </c>
      <c r="J311" s="41">
        <f t="shared" si="12"/>
        <v>10415.441896923379</v>
      </c>
      <c r="K311" s="41">
        <f t="shared" si="10"/>
        <v>531.5</v>
      </c>
      <c r="L311" s="41">
        <f t="shared" si="11"/>
        <v>5207.7209484616897</v>
      </c>
      <c r="M311" s="40" t="s">
        <v>1640</v>
      </c>
    </row>
    <row r="312" spans="1:13">
      <c r="A312" s="40" t="s">
        <v>1494</v>
      </c>
      <c r="B312" s="40" t="s">
        <v>1073</v>
      </c>
      <c r="C312" s="40" t="s">
        <v>1205</v>
      </c>
      <c r="D312" s="40">
        <v>2014</v>
      </c>
      <c r="E312" s="44" t="s">
        <v>2054</v>
      </c>
      <c r="F312" s="40" t="s">
        <v>1598</v>
      </c>
      <c r="G312" s="40" t="s">
        <v>1609</v>
      </c>
      <c r="H312" s="40" t="s">
        <v>1189</v>
      </c>
      <c r="I312" s="41">
        <v>1875</v>
      </c>
      <c r="J312" s="41">
        <f t="shared" si="12"/>
        <v>18483.83280757098</v>
      </c>
      <c r="K312" s="41">
        <f t="shared" si="10"/>
        <v>312.5</v>
      </c>
      <c r="L312" s="41">
        <f t="shared" si="11"/>
        <v>3080.6388012618299</v>
      </c>
      <c r="M312" s="40" t="s">
        <v>1639</v>
      </c>
    </row>
    <row r="313" spans="1:13">
      <c r="A313" s="40" t="s">
        <v>1494</v>
      </c>
      <c r="B313" s="40" t="s">
        <v>1638</v>
      </c>
      <c r="C313" s="40" t="s">
        <v>1636</v>
      </c>
      <c r="D313" s="40">
        <v>2014</v>
      </c>
      <c r="E313" s="44" t="s">
        <v>2054</v>
      </c>
      <c r="F313" s="40" t="s">
        <v>984</v>
      </c>
      <c r="G313" s="40" t="s">
        <v>1635</v>
      </c>
      <c r="H313" s="40" t="s">
        <v>974</v>
      </c>
      <c r="I313" s="41">
        <v>1067</v>
      </c>
      <c r="J313" s="41">
        <f t="shared" si="12"/>
        <v>10416.870057600314</v>
      </c>
      <c r="K313" s="41">
        <f t="shared" si="10"/>
        <v>533.5</v>
      </c>
      <c r="L313" s="41">
        <f t="shared" si="11"/>
        <v>5208.4350288001569</v>
      </c>
      <c r="M313" s="40" t="s">
        <v>1634</v>
      </c>
    </row>
    <row r="314" spans="1:13">
      <c r="A314" s="40" t="s">
        <v>1494</v>
      </c>
      <c r="B314" s="40" t="s">
        <v>1637</v>
      </c>
      <c r="C314" s="40" t="s">
        <v>1636</v>
      </c>
      <c r="D314" s="40">
        <v>2014</v>
      </c>
      <c r="E314" s="44" t="s">
        <v>2054</v>
      </c>
      <c r="F314" s="40" t="s">
        <v>976</v>
      </c>
      <c r="G314" s="40" t="s">
        <v>1635</v>
      </c>
      <c r="H314" s="40" t="s">
        <v>974</v>
      </c>
      <c r="I314" s="41">
        <v>1045</v>
      </c>
      <c r="J314" s="41">
        <f t="shared" si="12"/>
        <v>10202.08923167041</v>
      </c>
      <c r="K314" s="41">
        <f t="shared" si="10"/>
        <v>522.5</v>
      </c>
      <c r="L314" s="41">
        <f t="shared" si="11"/>
        <v>5101.0446158352051</v>
      </c>
      <c r="M314" s="40" t="s">
        <v>1634</v>
      </c>
    </row>
    <row r="315" spans="1:13">
      <c r="A315" s="40" t="s">
        <v>1494</v>
      </c>
      <c r="B315" s="40" t="s">
        <v>1633</v>
      </c>
      <c r="C315" s="40" t="s">
        <v>1113</v>
      </c>
      <c r="D315" s="40">
        <v>2014</v>
      </c>
      <c r="E315" s="44" t="s">
        <v>2030</v>
      </c>
      <c r="F315" s="40" t="s">
        <v>984</v>
      </c>
      <c r="G315" s="40" t="s">
        <v>1632</v>
      </c>
      <c r="H315" s="40" t="s">
        <v>1189</v>
      </c>
      <c r="I315" s="41">
        <v>2286</v>
      </c>
      <c r="J315" s="41">
        <f t="shared" si="12"/>
        <v>21176.470588235294</v>
      </c>
      <c r="K315" s="41">
        <f t="shared" si="10"/>
        <v>381</v>
      </c>
      <c r="L315" s="41">
        <f t="shared" si="11"/>
        <v>3529.4117647058824</v>
      </c>
      <c r="M315" s="40" t="s">
        <v>1631</v>
      </c>
    </row>
    <row r="316" spans="1:13">
      <c r="A316" s="40" t="s">
        <v>1494</v>
      </c>
      <c r="B316" s="40" t="s">
        <v>1630</v>
      </c>
      <c r="C316" s="40" t="s">
        <v>1629</v>
      </c>
      <c r="D316" s="40">
        <v>2013</v>
      </c>
      <c r="E316" s="44" t="s">
        <v>2029</v>
      </c>
      <c r="F316" s="40" t="s">
        <v>1628</v>
      </c>
      <c r="G316" s="40" t="s">
        <v>1609</v>
      </c>
      <c r="H316" s="40" t="s">
        <v>1627</v>
      </c>
      <c r="I316" s="41">
        <v>6027</v>
      </c>
      <c r="J316" s="41">
        <f t="shared" si="12"/>
        <v>57296.32094305542</v>
      </c>
      <c r="K316" s="41">
        <f t="shared" si="10"/>
        <v>430.5</v>
      </c>
      <c r="L316" s="41">
        <f t="shared" si="11"/>
        <v>4092.5943530753871</v>
      </c>
      <c r="M316" s="40" t="s">
        <v>1626</v>
      </c>
    </row>
    <row r="317" spans="1:13">
      <c r="A317" s="40" t="s">
        <v>1494</v>
      </c>
      <c r="B317" s="40" t="s">
        <v>1625</v>
      </c>
      <c r="C317" s="40" t="s">
        <v>1624</v>
      </c>
      <c r="D317" s="40">
        <v>2013</v>
      </c>
      <c r="E317" s="44" t="s">
        <v>2029</v>
      </c>
      <c r="F317" s="40" t="s">
        <v>984</v>
      </c>
      <c r="G317" s="40" t="s">
        <v>1609</v>
      </c>
      <c r="H317" s="40" t="s">
        <v>1189</v>
      </c>
      <c r="I317" s="41">
        <v>2198</v>
      </c>
      <c r="J317" s="41">
        <f t="shared" si="12"/>
        <v>20883.610451306413</v>
      </c>
      <c r="K317" s="41">
        <f t="shared" si="10"/>
        <v>366.33333333333331</v>
      </c>
      <c r="L317" s="41">
        <f t="shared" si="11"/>
        <v>3480.6017418844021</v>
      </c>
      <c r="M317" s="40" t="s">
        <v>1623</v>
      </c>
    </row>
    <row r="318" spans="1:13">
      <c r="A318" s="40" t="s">
        <v>1494</v>
      </c>
      <c r="B318" s="40" t="s">
        <v>1622</v>
      </c>
      <c r="C318" s="40" t="s">
        <v>1621</v>
      </c>
      <c r="D318" s="40">
        <v>2013</v>
      </c>
      <c r="E318" s="44" t="s">
        <v>2029</v>
      </c>
      <c r="F318" s="40" t="s">
        <v>988</v>
      </c>
      <c r="G318" s="40" t="s">
        <v>1609</v>
      </c>
      <c r="H318" s="40" t="s">
        <v>1079</v>
      </c>
      <c r="I318" s="41">
        <v>1981</v>
      </c>
      <c r="J318" s="41">
        <f t="shared" si="12"/>
        <v>18754.141815772036</v>
      </c>
      <c r="K318" s="41">
        <f t="shared" si="10"/>
        <v>396.2</v>
      </c>
      <c r="L318" s="41">
        <f t="shared" si="11"/>
        <v>3750.8283631544073</v>
      </c>
      <c r="M318" s="40" t="s">
        <v>1620</v>
      </c>
    </row>
    <row r="319" spans="1:13">
      <c r="A319" s="40" t="s">
        <v>1494</v>
      </c>
      <c r="B319" s="40" t="s">
        <v>1619</v>
      </c>
      <c r="C319" s="40" t="s">
        <v>1163</v>
      </c>
      <c r="D319" s="40">
        <v>2013</v>
      </c>
      <c r="E319" s="44" t="s">
        <v>2029</v>
      </c>
      <c r="F319" s="40" t="s">
        <v>984</v>
      </c>
      <c r="G319" s="40" t="s">
        <v>1609</v>
      </c>
      <c r="H319" s="40" t="s">
        <v>1189</v>
      </c>
      <c r="I319" s="41">
        <v>2221</v>
      </c>
      <c r="J319" s="41">
        <f t="shared" si="12"/>
        <v>20883.87400094029</v>
      </c>
      <c r="K319" s="41">
        <f t="shared" si="10"/>
        <v>370.16666666666669</v>
      </c>
      <c r="L319" s="41">
        <f t="shared" si="11"/>
        <v>3480.6456668233818</v>
      </c>
      <c r="M319" s="40" t="s">
        <v>1618</v>
      </c>
    </row>
    <row r="320" spans="1:13">
      <c r="A320" s="40" t="s">
        <v>1494</v>
      </c>
      <c r="B320" s="40" t="s">
        <v>1617</v>
      </c>
      <c r="C320" s="40" t="s">
        <v>1592</v>
      </c>
      <c r="D320" s="40">
        <v>2013</v>
      </c>
      <c r="E320" s="44" t="s">
        <v>2029</v>
      </c>
      <c r="F320" s="40" t="s">
        <v>988</v>
      </c>
      <c r="G320" s="40" t="s">
        <v>1609</v>
      </c>
      <c r="H320" s="40" t="s">
        <v>990</v>
      </c>
      <c r="I320" s="41">
        <v>1297</v>
      </c>
      <c r="J320" s="41">
        <f t="shared" si="12"/>
        <v>12237.003490895366</v>
      </c>
      <c r="K320" s="41">
        <f t="shared" si="10"/>
        <v>324.25</v>
      </c>
      <c r="L320" s="41">
        <f t="shared" si="11"/>
        <v>3059.2508727238414</v>
      </c>
      <c r="M320" s="40" t="s">
        <v>1616</v>
      </c>
    </row>
    <row r="321" spans="1:13">
      <c r="A321" s="40" t="s">
        <v>1494</v>
      </c>
      <c r="B321" s="40" t="s">
        <v>1615</v>
      </c>
      <c r="C321" s="40" t="s">
        <v>1160</v>
      </c>
      <c r="D321" s="40">
        <v>2013</v>
      </c>
      <c r="E321" s="44" t="s">
        <v>2029</v>
      </c>
      <c r="F321" s="40" t="s">
        <v>1547</v>
      </c>
      <c r="G321" s="40" t="s">
        <v>1609</v>
      </c>
      <c r="H321" s="40" t="s">
        <v>1189</v>
      </c>
      <c r="I321" s="41">
        <v>1952</v>
      </c>
      <c r="J321" s="41">
        <f t="shared" si="12"/>
        <v>18390.804597701146</v>
      </c>
      <c r="K321" s="41">
        <f t="shared" si="10"/>
        <v>325.33333333333331</v>
      </c>
      <c r="L321" s="41">
        <f t="shared" si="11"/>
        <v>3065.1340996168578</v>
      </c>
      <c r="M321" s="40" t="s">
        <v>1614</v>
      </c>
    </row>
    <row r="322" spans="1:13">
      <c r="A322" s="40" t="s">
        <v>1494</v>
      </c>
      <c r="B322" s="40" t="s">
        <v>1615</v>
      </c>
      <c r="C322" s="40" t="s">
        <v>1612</v>
      </c>
      <c r="D322" s="40">
        <v>2013</v>
      </c>
      <c r="E322" s="44" t="s">
        <v>2029</v>
      </c>
      <c r="F322" s="40" t="s">
        <v>1547</v>
      </c>
      <c r="G322" s="40" t="s">
        <v>1609</v>
      </c>
      <c r="H322" s="40" t="s">
        <v>1040</v>
      </c>
      <c r="I322" s="41">
        <v>3270</v>
      </c>
      <c r="J322" s="41">
        <f t="shared" si="12"/>
        <v>30808.366308648951</v>
      </c>
      <c r="K322" s="41">
        <f t="shared" ref="K322:K385" si="13">I322/H322</f>
        <v>327</v>
      </c>
      <c r="L322" s="41">
        <f t="shared" ref="L322:L385" si="14">J322/H322</f>
        <v>3080.8366308648951</v>
      </c>
      <c r="M322" s="40" t="s">
        <v>1614</v>
      </c>
    </row>
    <row r="323" spans="1:13">
      <c r="A323" s="40" t="s">
        <v>1494</v>
      </c>
      <c r="B323" s="40" t="s">
        <v>1613</v>
      </c>
      <c r="C323" s="40" t="s">
        <v>1612</v>
      </c>
      <c r="D323" s="40">
        <v>2013</v>
      </c>
      <c r="E323" s="44" t="s">
        <v>2029</v>
      </c>
      <c r="F323" s="40" t="s">
        <v>988</v>
      </c>
      <c r="G323" s="40" t="s">
        <v>1609</v>
      </c>
      <c r="H323" s="40" t="s">
        <v>990</v>
      </c>
      <c r="I323" s="41">
        <v>1319</v>
      </c>
      <c r="J323" s="41">
        <f t="shared" si="12"/>
        <v>12484.619025082822</v>
      </c>
      <c r="K323" s="41">
        <f t="shared" si="13"/>
        <v>329.75</v>
      </c>
      <c r="L323" s="41">
        <f t="shared" si="14"/>
        <v>3121.1547562707055</v>
      </c>
      <c r="M323" s="40" t="s">
        <v>1611</v>
      </c>
    </row>
    <row r="324" spans="1:13">
      <c r="A324" s="40" t="s">
        <v>1494</v>
      </c>
      <c r="B324" s="40" t="s">
        <v>1610</v>
      </c>
      <c r="C324" s="40" t="s">
        <v>1131</v>
      </c>
      <c r="D324" s="40">
        <v>2013</v>
      </c>
      <c r="E324" s="44" t="s">
        <v>2029</v>
      </c>
      <c r="F324" s="40" t="s">
        <v>984</v>
      </c>
      <c r="G324" s="40" t="s">
        <v>1609</v>
      </c>
      <c r="H324" s="40" t="s">
        <v>1189</v>
      </c>
      <c r="I324" s="41">
        <v>2235</v>
      </c>
      <c r="J324" s="41">
        <f t="shared" si="12"/>
        <v>20878.094348435308</v>
      </c>
      <c r="K324" s="41">
        <f t="shared" si="13"/>
        <v>372.5</v>
      </c>
      <c r="L324" s="41">
        <f t="shared" si="14"/>
        <v>3479.6823914058846</v>
      </c>
      <c r="M324" s="40" t="s">
        <v>1608</v>
      </c>
    </row>
    <row r="325" spans="1:13">
      <c r="A325" s="40" t="s">
        <v>1494</v>
      </c>
      <c r="B325" s="40" t="s">
        <v>1607</v>
      </c>
      <c r="C325" s="40" t="s">
        <v>1592</v>
      </c>
      <c r="D325" s="40">
        <v>2013</v>
      </c>
      <c r="E325" s="44" t="s">
        <v>2028</v>
      </c>
      <c r="F325" s="40" t="s">
        <v>988</v>
      </c>
      <c r="G325" s="40" t="s">
        <v>1606</v>
      </c>
      <c r="H325" s="40" t="s">
        <v>1079</v>
      </c>
      <c r="I325" s="41">
        <v>1981</v>
      </c>
      <c r="J325" s="41">
        <f t="shared" si="12"/>
        <v>18288.404726735596</v>
      </c>
      <c r="K325" s="41">
        <f t="shared" si="13"/>
        <v>396.2</v>
      </c>
      <c r="L325" s="41">
        <f t="shared" si="14"/>
        <v>3657.6809453471192</v>
      </c>
      <c r="M325" s="40" t="s">
        <v>1605</v>
      </c>
    </row>
    <row r="326" spans="1:13">
      <c r="A326" s="40" t="s">
        <v>1494</v>
      </c>
      <c r="B326" s="40" t="s">
        <v>1604</v>
      </c>
      <c r="C326" s="40" t="s">
        <v>1168</v>
      </c>
      <c r="D326" s="40">
        <v>2013</v>
      </c>
      <c r="E326" s="44" t="s">
        <v>2028</v>
      </c>
      <c r="F326" s="40" t="s">
        <v>988</v>
      </c>
      <c r="G326" s="40" t="s">
        <v>1603</v>
      </c>
      <c r="H326" s="40" t="s">
        <v>978</v>
      </c>
      <c r="I326" s="41">
        <v>1132</v>
      </c>
      <c r="J326" s="41">
        <f t="shared" si="12"/>
        <v>10201.874549387167</v>
      </c>
      <c r="K326" s="41">
        <f t="shared" si="13"/>
        <v>377.33333333333331</v>
      </c>
      <c r="L326" s="41">
        <f t="shared" si="14"/>
        <v>3400.6248497957222</v>
      </c>
      <c r="M326" s="40" t="s">
        <v>1602</v>
      </c>
    </row>
    <row r="327" spans="1:13">
      <c r="A327" s="40" t="s">
        <v>1494</v>
      </c>
      <c r="B327" s="40" t="s">
        <v>1601</v>
      </c>
      <c r="C327" s="40" t="s">
        <v>1064</v>
      </c>
      <c r="D327" s="40">
        <v>2013</v>
      </c>
      <c r="E327" s="44" t="s">
        <v>2028</v>
      </c>
      <c r="F327" s="40" t="s">
        <v>988</v>
      </c>
      <c r="G327" s="40" t="s">
        <v>1569</v>
      </c>
      <c r="H327" s="40" t="s">
        <v>990</v>
      </c>
      <c r="I327" s="41">
        <v>1484</v>
      </c>
      <c r="J327" s="41">
        <f t="shared" si="12"/>
        <v>13324.952859836581</v>
      </c>
      <c r="K327" s="41">
        <f t="shared" si="13"/>
        <v>371</v>
      </c>
      <c r="L327" s="41">
        <f t="shared" si="14"/>
        <v>3331.2382149591454</v>
      </c>
      <c r="M327" s="40" t="s">
        <v>1600</v>
      </c>
    </row>
    <row r="328" spans="1:13">
      <c r="A328" s="40" t="s">
        <v>1494</v>
      </c>
      <c r="B328" s="40" t="s">
        <v>1599</v>
      </c>
      <c r="C328" s="40" t="s">
        <v>1196</v>
      </c>
      <c r="D328" s="40">
        <v>2013</v>
      </c>
      <c r="E328" s="44" t="s">
        <v>2028</v>
      </c>
      <c r="F328" s="40" t="s">
        <v>1598</v>
      </c>
      <c r="G328" s="40" t="s">
        <v>1597</v>
      </c>
      <c r="H328" s="40" t="s">
        <v>978</v>
      </c>
      <c r="I328" s="41">
        <v>1893</v>
      </c>
      <c r="J328" s="41">
        <f t="shared" si="12"/>
        <v>16440.854611776966</v>
      </c>
      <c r="K328" s="41">
        <f t="shared" si="13"/>
        <v>631</v>
      </c>
      <c r="L328" s="41">
        <f t="shared" si="14"/>
        <v>5480.2848705923216</v>
      </c>
      <c r="M328" s="40" t="s">
        <v>1596</v>
      </c>
    </row>
    <row r="329" spans="1:13">
      <c r="A329" s="40" t="s">
        <v>1494</v>
      </c>
      <c r="B329" s="40" t="s">
        <v>1595</v>
      </c>
      <c r="C329" s="40" t="s">
        <v>1081</v>
      </c>
      <c r="D329" s="40">
        <v>2013</v>
      </c>
      <c r="E329" s="44" t="s">
        <v>2027</v>
      </c>
      <c r="F329" s="40" t="s">
        <v>988</v>
      </c>
      <c r="G329" s="40" t="s">
        <v>1569</v>
      </c>
      <c r="H329" s="40" t="s">
        <v>990</v>
      </c>
      <c r="I329" s="41">
        <v>1410</v>
      </c>
      <c r="J329" s="41">
        <f t="shared" si="12"/>
        <v>12650.27812668222</v>
      </c>
      <c r="K329" s="41">
        <f t="shared" si="13"/>
        <v>352.5</v>
      </c>
      <c r="L329" s="41">
        <f t="shared" si="14"/>
        <v>3162.5695316705551</v>
      </c>
      <c r="M329" s="40" t="s">
        <v>1594</v>
      </c>
    </row>
    <row r="330" spans="1:13">
      <c r="A330" s="40" t="s">
        <v>1494</v>
      </c>
      <c r="B330" s="40" t="s">
        <v>1593</v>
      </c>
      <c r="C330" s="40" t="s">
        <v>1592</v>
      </c>
      <c r="D330" s="40">
        <v>2013</v>
      </c>
      <c r="E330" s="44" t="s">
        <v>2027</v>
      </c>
      <c r="F330" s="40" t="s">
        <v>988</v>
      </c>
      <c r="G330" s="40" t="s">
        <v>1564</v>
      </c>
      <c r="H330" s="40" t="s">
        <v>978</v>
      </c>
      <c r="I330" s="41">
        <v>1107</v>
      </c>
      <c r="J330" s="41">
        <f t="shared" si="12"/>
        <v>9990.0730980958415</v>
      </c>
      <c r="K330" s="41">
        <f t="shared" si="13"/>
        <v>369</v>
      </c>
      <c r="L330" s="41">
        <f t="shared" si="14"/>
        <v>3330.024366031947</v>
      </c>
      <c r="M330" s="40" t="s">
        <v>1591</v>
      </c>
    </row>
    <row r="331" spans="1:13">
      <c r="A331" s="40" t="s">
        <v>1494</v>
      </c>
      <c r="B331" s="40" t="s">
        <v>1590</v>
      </c>
      <c r="C331" s="40" t="s">
        <v>1589</v>
      </c>
      <c r="D331" s="40">
        <v>2013</v>
      </c>
      <c r="E331" s="44" t="s">
        <v>2027</v>
      </c>
      <c r="F331" s="40" t="s">
        <v>984</v>
      </c>
      <c r="G331" s="40" t="s">
        <v>1569</v>
      </c>
      <c r="H331" s="40" t="s">
        <v>1040</v>
      </c>
      <c r="I331" s="41">
        <v>3483</v>
      </c>
      <c r="J331" s="41">
        <f t="shared" si="12"/>
        <v>30902.315677402185</v>
      </c>
      <c r="K331" s="41">
        <f t="shared" si="13"/>
        <v>348.3</v>
      </c>
      <c r="L331" s="41">
        <f t="shared" si="14"/>
        <v>3090.2315677402185</v>
      </c>
      <c r="M331" s="40" t="s">
        <v>1588</v>
      </c>
    </row>
    <row r="332" spans="1:13">
      <c r="A332" s="40" t="s">
        <v>1494</v>
      </c>
      <c r="B332" s="40" t="s">
        <v>1587</v>
      </c>
      <c r="C332" s="40" t="s">
        <v>1168</v>
      </c>
      <c r="D332" s="40">
        <v>2013</v>
      </c>
      <c r="E332" s="44" t="s">
        <v>2026</v>
      </c>
      <c r="F332" s="40" t="s">
        <v>1547</v>
      </c>
      <c r="G332" s="40" t="s">
        <v>1560</v>
      </c>
      <c r="H332" s="40" t="s">
        <v>990</v>
      </c>
      <c r="I332" s="41">
        <v>3148</v>
      </c>
      <c r="J332" s="41">
        <f t="shared" si="12"/>
        <v>28202.831033864899</v>
      </c>
      <c r="K332" s="41">
        <f t="shared" si="13"/>
        <v>787</v>
      </c>
      <c r="L332" s="41">
        <f t="shared" si="14"/>
        <v>7050.7077584662247</v>
      </c>
      <c r="M332" s="40" t="s">
        <v>1545</v>
      </c>
    </row>
    <row r="333" spans="1:13">
      <c r="A333" s="40" t="s">
        <v>1494</v>
      </c>
      <c r="B333" s="40" t="s">
        <v>1586</v>
      </c>
      <c r="C333" s="40" t="s">
        <v>1578</v>
      </c>
      <c r="D333" s="40">
        <v>2013</v>
      </c>
      <c r="E333" s="44" t="s">
        <v>2026</v>
      </c>
      <c r="F333" s="40" t="s">
        <v>988</v>
      </c>
      <c r="G333" s="40" t="s">
        <v>1569</v>
      </c>
      <c r="H333" s="40" t="s">
        <v>1189</v>
      </c>
      <c r="I333" s="41">
        <v>2123</v>
      </c>
      <c r="J333" s="41">
        <f t="shared" si="12"/>
        <v>19452.07989737951</v>
      </c>
      <c r="K333" s="41">
        <f t="shared" si="13"/>
        <v>353.83333333333331</v>
      </c>
      <c r="L333" s="41">
        <f t="shared" si="14"/>
        <v>3242.0133162299185</v>
      </c>
      <c r="M333" s="40" t="s">
        <v>1585</v>
      </c>
    </row>
    <row r="334" spans="1:13">
      <c r="A334" s="40" t="s">
        <v>1494</v>
      </c>
      <c r="B334" s="40" t="s">
        <v>1584</v>
      </c>
      <c r="C334" s="40" t="s">
        <v>1064</v>
      </c>
      <c r="D334" s="40">
        <v>2012</v>
      </c>
      <c r="E334" s="44" t="s">
        <v>2025</v>
      </c>
      <c r="F334" s="40" t="s">
        <v>1583</v>
      </c>
      <c r="G334" s="40" t="s">
        <v>1569</v>
      </c>
      <c r="H334" s="40" t="s">
        <v>1040</v>
      </c>
      <c r="I334" s="41">
        <v>3314</v>
      </c>
      <c r="J334" s="41">
        <f t="shared" si="12"/>
        <v>30899.766899766899</v>
      </c>
      <c r="K334" s="41">
        <f t="shared" si="13"/>
        <v>331.4</v>
      </c>
      <c r="L334" s="41">
        <f t="shared" si="14"/>
        <v>3089.9766899766901</v>
      </c>
      <c r="M334" s="40" t="s">
        <v>1582</v>
      </c>
    </row>
    <row r="335" spans="1:13">
      <c r="A335" s="40" t="s">
        <v>1494</v>
      </c>
      <c r="B335" s="40" t="s">
        <v>1581</v>
      </c>
      <c r="C335" s="40" t="s">
        <v>1081</v>
      </c>
      <c r="D335" s="40">
        <v>2012</v>
      </c>
      <c r="E335" s="44" t="s">
        <v>2025</v>
      </c>
      <c r="F335" s="40" t="s">
        <v>984</v>
      </c>
      <c r="G335" s="40" t="s">
        <v>1569</v>
      </c>
      <c r="H335" s="40" t="s">
        <v>1040</v>
      </c>
      <c r="I335" s="41">
        <v>3345</v>
      </c>
      <c r="J335" s="41">
        <f t="shared" si="12"/>
        <v>30897.838536855721</v>
      </c>
      <c r="K335" s="41">
        <f t="shared" si="13"/>
        <v>334.5</v>
      </c>
      <c r="L335" s="41">
        <f t="shared" si="14"/>
        <v>3089.783853685572</v>
      </c>
      <c r="M335" s="40" t="s">
        <v>1580</v>
      </c>
    </row>
    <row r="336" spans="1:13">
      <c r="A336" s="40" t="s">
        <v>1494</v>
      </c>
      <c r="B336" s="40" t="s">
        <v>1579</v>
      </c>
      <c r="C336" s="40" t="s">
        <v>1578</v>
      </c>
      <c r="D336" s="40">
        <v>2012</v>
      </c>
      <c r="E336" s="44" t="s">
        <v>2023</v>
      </c>
      <c r="F336" s="40" t="s">
        <v>988</v>
      </c>
      <c r="G336" s="40" t="s">
        <v>1577</v>
      </c>
      <c r="H336" s="40" t="s">
        <v>990</v>
      </c>
      <c r="I336" s="41">
        <v>2281</v>
      </c>
      <c r="J336" s="41">
        <f t="shared" si="12"/>
        <v>20047.460010546671</v>
      </c>
      <c r="K336" s="41">
        <f t="shared" si="13"/>
        <v>570.25</v>
      </c>
      <c r="L336" s="41">
        <f t="shared" si="14"/>
        <v>5011.8650026366677</v>
      </c>
      <c r="M336" s="40" t="s">
        <v>1576</v>
      </c>
    </row>
    <row r="337" spans="1:13">
      <c r="A337" s="40" t="s">
        <v>1494</v>
      </c>
      <c r="B337" s="40" t="s">
        <v>1575</v>
      </c>
      <c r="C337" s="40" t="s">
        <v>1574</v>
      </c>
      <c r="D337" s="40">
        <v>2012</v>
      </c>
      <c r="E337" s="44" t="s">
        <v>2022</v>
      </c>
      <c r="F337" s="40" t="s">
        <v>988</v>
      </c>
      <c r="G337" s="40" t="s">
        <v>1573</v>
      </c>
      <c r="H337" s="40" t="s">
        <v>990</v>
      </c>
      <c r="I337" s="41">
        <v>2215</v>
      </c>
      <c r="J337" s="41">
        <f t="shared" si="12"/>
        <v>19771.489779523345</v>
      </c>
      <c r="K337" s="41">
        <f t="shared" si="13"/>
        <v>553.75</v>
      </c>
      <c r="L337" s="41">
        <f t="shared" si="14"/>
        <v>4942.8724448808362</v>
      </c>
      <c r="M337" s="40" t="s">
        <v>1572</v>
      </c>
    </row>
    <row r="338" spans="1:13">
      <c r="A338" s="40" t="s">
        <v>1494</v>
      </c>
      <c r="B338" s="40" t="s">
        <v>1571</v>
      </c>
      <c r="C338" s="40" t="s">
        <v>1570</v>
      </c>
      <c r="D338" s="40">
        <v>2012</v>
      </c>
      <c r="E338" s="44" t="s">
        <v>2022</v>
      </c>
      <c r="F338" s="40" t="s">
        <v>1547</v>
      </c>
      <c r="G338" s="40" t="s">
        <v>1569</v>
      </c>
      <c r="H338" s="40" t="s">
        <v>990</v>
      </c>
      <c r="I338" s="41">
        <v>2794</v>
      </c>
      <c r="J338" s="41">
        <f t="shared" si="12"/>
        <v>24760.723147819917</v>
      </c>
      <c r="K338" s="41">
        <f t="shared" si="13"/>
        <v>698.5</v>
      </c>
      <c r="L338" s="41">
        <f t="shared" si="14"/>
        <v>6190.1807869549793</v>
      </c>
      <c r="M338" s="40" t="s">
        <v>1568</v>
      </c>
    </row>
    <row r="339" spans="1:13">
      <c r="A339" s="40" t="s">
        <v>1494</v>
      </c>
      <c r="B339" s="40" t="s">
        <v>1567</v>
      </c>
      <c r="C339" s="40" t="s">
        <v>1566</v>
      </c>
      <c r="D339" s="40">
        <v>2008</v>
      </c>
      <c r="E339" s="44" t="s">
        <v>2053</v>
      </c>
      <c r="F339" s="40" t="s">
        <v>1565</v>
      </c>
      <c r="G339" s="40" t="s">
        <v>1564</v>
      </c>
      <c r="H339" s="40" t="s">
        <v>990</v>
      </c>
      <c r="I339" s="41">
        <v>1629</v>
      </c>
      <c r="J339" s="41">
        <f t="shared" si="12"/>
        <v>16130.309931676404</v>
      </c>
      <c r="K339" s="41">
        <f t="shared" si="13"/>
        <v>407.25</v>
      </c>
      <c r="L339" s="41">
        <f t="shared" si="14"/>
        <v>4032.5774829191009</v>
      </c>
      <c r="M339" s="40" t="s">
        <v>1198</v>
      </c>
    </row>
    <row r="340" spans="1:13">
      <c r="A340" s="40" t="s">
        <v>1494</v>
      </c>
      <c r="B340" s="40" t="s">
        <v>1563</v>
      </c>
      <c r="C340" s="40" t="s">
        <v>1104</v>
      </c>
      <c r="D340" s="40">
        <v>2008</v>
      </c>
      <c r="E340" s="44" t="s">
        <v>2021</v>
      </c>
      <c r="F340" s="40" t="s">
        <v>1547</v>
      </c>
      <c r="G340" s="40" t="s">
        <v>1557</v>
      </c>
      <c r="H340" s="40" t="s">
        <v>1189</v>
      </c>
      <c r="I340" s="41">
        <v>2591</v>
      </c>
      <c r="J340" s="41">
        <f t="shared" si="12"/>
        <v>22838.254737769945</v>
      </c>
      <c r="K340" s="41">
        <f t="shared" si="13"/>
        <v>431.83333333333331</v>
      </c>
      <c r="L340" s="41">
        <f t="shared" si="14"/>
        <v>3806.3757896283241</v>
      </c>
      <c r="M340" s="40" t="s">
        <v>1562</v>
      </c>
    </row>
    <row r="341" spans="1:13">
      <c r="A341" s="40" t="s">
        <v>1494</v>
      </c>
      <c r="B341" s="40" t="s">
        <v>1561</v>
      </c>
      <c r="C341" s="40" t="s">
        <v>1053</v>
      </c>
      <c r="D341" s="40">
        <v>2007</v>
      </c>
      <c r="E341" s="44" t="s">
        <v>2052</v>
      </c>
      <c r="F341" s="40" t="s">
        <v>1547</v>
      </c>
      <c r="G341" s="40" t="s">
        <v>1560</v>
      </c>
      <c r="H341" s="40" t="s">
        <v>1040</v>
      </c>
      <c r="I341" s="41">
        <v>7199</v>
      </c>
      <c r="J341" s="41">
        <f t="shared" si="12"/>
        <v>76196.020321761229</v>
      </c>
      <c r="K341" s="41">
        <f t="shared" si="13"/>
        <v>719.9</v>
      </c>
      <c r="L341" s="41">
        <f t="shared" si="14"/>
        <v>7619.6020321761225</v>
      </c>
      <c r="M341" s="40" t="s">
        <v>1559</v>
      </c>
    </row>
    <row r="342" spans="1:13">
      <c r="A342" s="40" t="s">
        <v>1494</v>
      </c>
      <c r="B342" s="40" t="s">
        <v>1558</v>
      </c>
      <c r="C342" s="40" t="s">
        <v>1497</v>
      </c>
      <c r="D342" s="40">
        <v>2007</v>
      </c>
      <c r="E342" s="44" t="s">
        <v>2051</v>
      </c>
      <c r="F342" s="40" t="s">
        <v>988</v>
      </c>
      <c r="G342" s="40" t="s">
        <v>1557</v>
      </c>
      <c r="H342" s="40" t="s">
        <v>1199</v>
      </c>
      <c r="I342" s="41">
        <v>3914</v>
      </c>
      <c r="J342" s="41">
        <f t="shared" si="12"/>
        <v>42654.751525719272</v>
      </c>
      <c r="K342" s="41">
        <f t="shared" si="13"/>
        <v>434.88888888888891</v>
      </c>
      <c r="L342" s="41">
        <f t="shared" si="14"/>
        <v>4739.4168361910306</v>
      </c>
      <c r="M342" s="40" t="s">
        <v>1556</v>
      </c>
    </row>
    <row r="343" spans="1:13">
      <c r="A343" s="40" t="s">
        <v>1494</v>
      </c>
      <c r="B343" s="40" t="s">
        <v>1555</v>
      </c>
      <c r="C343" s="40" t="s">
        <v>1541</v>
      </c>
      <c r="D343" s="40">
        <v>2011</v>
      </c>
      <c r="E343" s="44" t="s">
        <v>2018</v>
      </c>
      <c r="F343" s="40" t="s">
        <v>988</v>
      </c>
      <c r="G343" s="40" t="s">
        <v>1554</v>
      </c>
      <c r="H343" s="40" t="s">
        <v>1079</v>
      </c>
      <c r="I343" s="41">
        <v>2013</v>
      </c>
      <c r="J343" s="41">
        <f t="shared" si="12"/>
        <v>18701.22630992196</v>
      </c>
      <c r="K343" s="41">
        <f t="shared" si="13"/>
        <v>402.6</v>
      </c>
      <c r="L343" s="41">
        <f t="shared" si="14"/>
        <v>3740.2452619843921</v>
      </c>
      <c r="M343" s="40" t="s">
        <v>1553</v>
      </c>
    </row>
    <row r="344" spans="1:13">
      <c r="A344" s="40" t="s">
        <v>1494</v>
      </c>
      <c r="B344" s="40" t="s">
        <v>1552</v>
      </c>
      <c r="C344" s="40" t="s">
        <v>1551</v>
      </c>
      <c r="D344" s="40">
        <v>2007</v>
      </c>
      <c r="E344" s="44" t="s">
        <v>2050</v>
      </c>
      <c r="F344" s="40" t="s">
        <v>988</v>
      </c>
      <c r="G344" s="40" t="s">
        <v>1550</v>
      </c>
      <c r="H344" s="40" t="s">
        <v>990</v>
      </c>
      <c r="I344" s="41">
        <v>2504</v>
      </c>
      <c r="J344" s="41">
        <f t="shared" si="12"/>
        <v>26692.25029314572</v>
      </c>
      <c r="K344" s="41">
        <f t="shared" si="13"/>
        <v>626</v>
      </c>
      <c r="L344" s="41">
        <f t="shared" si="14"/>
        <v>6673.0625732864301</v>
      </c>
      <c r="M344" s="40" t="s">
        <v>1490</v>
      </c>
    </row>
    <row r="345" spans="1:13">
      <c r="A345" s="40" t="s">
        <v>1494</v>
      </c>
      <c r="B345" s="40" t="s">
        <v>1549</v>
      </c>
      <c r="C345" s="40" t="s">
        <v>1548</v>
      </c>
      <c r="D345" s="40">
        <v>2011</v>
      </c>
      <c r="E345" s="44" t="s">
        <v>2017</v>
      </c>
      <c r="F345" s="40" t="s">
        <v>1547</v>
      </c>
      <c r="G345" s="40" t="s">
        <v>1546</v>
      </c>
      <c r="H345" s="40" t="s">
        <v>990</v>
      </c>
      <c r="I345" s="41">
        <v>3061</v>
      </c>
      <c r="J345" s="41">
        <f t="shared" si="12"/>
        <v>27423.400824225049</v>
      </c>
      <c r="K345" s="41">
        <f t="shared" si="13"/>
        <v>765.25</v>
      </c>
      <c r="L345" s="41">
        <f t="shared" si="14"/>
        <v>6855.8502060562623</v>
      </c>
      <c r="M345" s="40" t="s">
        <v>1545</v>
      </c>
    </row>
    <row r="346" spans="1:13">
      <c r="A346" s="40" t="s">
        <v>1494</v>
      </c>
      <c r="B346" s="40" t="s">
        <v>1544</v>
      </c>
      <c r="C346" s="40" t="s">
        <v>1501</v>
      </c>
      <c r="D346" s="40">
        <v>2010</v>
      </c>
      <c r="E346" s="44" t="s">
        <v>2016</v>
      </c>
      <c r="F346" s="40" t="s">
        <v>976</v>
      </c>
      <c r="G346" s="40" t="s">
        <v>1504</v>
      </c>
      <c r="H346" s="40" t="s">
        <v>1199</v>
      </c>
      <c r="I346" s="41">
        <v>5210</v>
      </c>
      <c r="J346" s="41">
        <f t="shared" si="12"/>
        <v>44844.20726458943</v>
      </c>
      <c r="K346" s="41">
        <f t="shared" si="13"/>
        <v>578.88888888888891</v>
      </c>
      <c r="L346" s="41">
        <f t="shared" si="14"/>
        <v>4982.6896960654922</v>
      </c>
      <c r="M346" s="40" t="s">
        <v>1507</v>
      </c>
    </row>
    <row r="347" spans="1:13">
      <c r="A347" s="40" t="s">
        <v>1494</v>
      </c>
      <c r="B347" s="40" t="s">
        <v>1054</v>
      </c>
      <c r="C347" s="40" t="s">
        <v>1543</v>
      </c>
      <c r="D347" s="40">
        <v>2010</v>
      </c>
      <c r="E347" s="44" t="s">
        <v>2016</v>
      </c>
      <c r="F347" s="40" t="s">
        <v>976</v>
      </c>
      <c r="G347" s="40" t="s">
        <v>1504</v>
      </c>
      <c r="H347" s="40" t="s">
        <v>978</v>
      </c>
      <c r="I347" s="41">
        <v>1626</v>
      </c>
      <c r="J347" s="41">
        <f t="shared" si="12"/>
        <v>14336.09592664433</v>
      </c>
      <c r="K347" s="41">
        <f t="shared" si="13"/>
        <v>542</v>
      </c>
      <c r="L347" s="41">
        <f t="shared" si="14"/>
        <v>4778.6986422147766</v>
      </c>
      <c r="M347" s="40" t="s">
        <v>1050</v>
      </c>
    </row>
    <row r="348" spans="1:13">
      <c r="A348" s="40" t="s">
        <v>1494</v>
      </c>
      <c r="B348" s="40" t="s">
        <v>1542</v>
      </c>
      <c r="C348" s="40" t="s">
        <v>1541</v>
      </c>
      <c r="D348" s="40">
        <v>2010</v>
      </c>
      <c r="E348" s="44" t="s">
        <v>2016</v>
      </c>
      <c r="F348" s="40" t="s">
        <v>988</v>
      </c>
      <c r="G348" s="40" t="s">
        <v>1511</v>
      </c>
      <c r="H348" s="40" t="s">
        <v>978</v>
      </c>
      <c r="I348" s="41">
        <v>1440</v>
      </c>
      <c r="J348" s="41">
        <f t="shared" si="12"/>
        <v>11106.82607018897</v>
      </c>
      <c r="K348" s="41">
        <f t="shared" si="13"/>
        <v>480</v>
      </c>
      <c r="L348" s="41">
        <f t="shared" si="14"/>
        <v>3702.2753567296568</v>
      </c>
      <c r="M348" s="40" t="s">
        <v>1540</v>
      </c>
    </row>
    <row r="349" spans="1:13">
      <c r="A349" s="40" t="s">
        <v>1494</v>
      </c>
      <c r="B349" s="40" t="s">
        <v>1539</v>
      </c>
      <c r="C349" s="40" t="s">
        <v>1538</v>
      </c>
      <c r="D349" s="40">
        <v>2010</v>
      </c>
      <c r="E349" s="44" t="s">
        <v>2016</v>
      </c>
      <c r="F349" s="40" t="s">
        <v>988</v>
      </c>
      <c r="G349" s="40" t="s">
        <v>1511</v>
      </c>
      <c r="H349" s="40" t="s">
        <v>990</v>
      </c>
      <c r="I349" s="41">
        <v>1516</v>
      </c>
      <c r="J349" s="41">
        <f t="shared" si="12"/>
        <v>15065.089933419458</v>
      </c>
      <c r="K349" s="41">
        <f t="shared" si="13"/>
        <v>379</v>
      </c>
      <c r="L349" s="41">
        <f t="shared" si="14"/>
        <v>3766.2724833548646</v>
      </c>
      <c r="M349" s="40" t="s">
        <v>1537</v>
      </c>
    </row>
    <row r="350" spans="1:13">
      <c r="A350" s="40" t="s">
        <v>1494</v>
      </c>
      <c r="B350" s="40" t="s">
        <v>1536</v>
      </c>
      <c r="C350" s="40" t="s">
        <v>1525</v>
      </c>
      <c r="D350" s="40">
        <v>2010</v>
      </c>
      <c r="E350" s="44" t="s">
        <v>2014</v>
      </c>
      <c r="F350" s="40" t="s">
        <v>988</v>
      </c>
      <c r="G350" s="40" t="s">
        <v>1535</v>
      </c>
      <c r="H350" s="40" t="s">
        <v>1189</v>
      </c>
      <c r="I350" s="41">
        <v>2085</v>
      </c>
      <c r="J350" s="41">
        <f t="shared" ref="J350:J413" si="15">I350/M350*10000</f>
        <v>17217.175887696118</v>
      </c>
      <c r="K350" s="41">
        <f t="shared" si="13"/>
        <v>347.5</v>
      </c>
      <c r="L350" s="41">
        <f t="shared" si="14"/>
        <v>2869.5293146160197</v>
      </c>
      <c r="M350" s="40" t="s">
        <v>1534</v>
      </c>
    </row>
    <row r="351" spans="1:13">
      <c r="A351" s="40" t="s">
        <v>1494</v>
      </c>
      <c r="B351" s="40" t="s">
        <v>1533</v>
      </c>
      <c r="C351" s="40" t="s">
        <v>1053</v>
      </c>
      <c r="D351" s="40">
        <v>2010</v>
      </c>
      <c r="E351" s="44" t="s">
        <v>2014</v>
      </c>
      <c r="F351" s="40" t="s">
        <v>988</v>
      </c>
      <c r="G351" s="40" t="s">
        <v>1532</v>
      </c>
      <c r="H351" s="40" t="s">
        <v>1189</v>
      </c>
      <c r="I351" s="41">
        <v>3377</v>
      </c>
      <c r="J351" s="41">
        <f t="shared" si="15"/>
        <v>27592.123539504861</v>
      </c>
      <c r="K351" s="41">
        <f t="shared" si="13"/>
        <v>562.83333333333337</v>
      </c>
      <c r="L351" s="41">
        <f t="shared" si="14"/>
        <v>4598.6872565841431</v>
      </c>
      <c r="M351" s="40" t="s">
        <v>1531</v>
      </c>
    </row>
    <row r="352" spans="1:13">
      <c r="A352" s="40" t="s">
        <v>1494</v>
      </c>
      <c r="B352" s="40" t="s">
        <v>1530</v>
      </c>
      <c r="C352" s="40" t="s">
        <v>1529</v>
      </c>
      <c r="D352" s="40">
        <v>2010</v>
      </c>
      <c r="E352" s="44" t="s">
        <v>2014</v>
      </c>
      <c r="F352" s="40" t="s">
        <v>1528</v>
      </c>
      <c r="G352" s="40" t="s">
        <v>1511</v>
      </c>
      <c r="H352" s="40" t="s">
        <v>980</v>
      </c>
      <c r="I352" s="41">
        <v>395</v>
      </c>
      <c r="J352" s="41">
        <f t="shared" si="15"/>
        <v>3916.7079821517104</v>
      </c>
      <c r="K352" s="41">
        <f t="shared" si="13"/>
        <v>395</v>
      </c>
      <c r="L352" s="41">
        <f t="shared" si="14"/>
        <v>3916.7079821517104</v>
      </c>
      <c r="M352" s="40" t="s">
        <v>1527</v>
      </c>
    </row>
    <row r="353" spans="1:13">
      <c r="A353" s="40" t="s">
        <v>1494</v>
      </c>
      <c r="B353" s="40" t="s">
        <v>1522</v>
      </c>
      <c r="C353" s="40" t="s">
        <v>1526</v>
      </c>
      <c r="D353" s="40">
        <v>2010</v>
      </c>
      <c r="E353" s="44" t="s">
        <v>2014</v>
      </c>
      <c r="F353" s="40" t="s">
        <v>988</v>
      </c>
      <c r="G353" s="40" t="s">
        <v>1511</v>
      </c>
      <c r="H353" s="40" t="s">
        <v>980</v>
      </c>
      <c r="I353" s="41">
        <v>374</v>
      </c>
      <c r="J353" s="41">
        <f t="shared" si="15"/>
        <v>3585.122699386503</v>
      </c>
      <c r="K353" s="41">
        <f t="shared" si="13"/>
        <v>374</v>
      </c>
      <c r="L353" s="41">
        <f t="shared" si="14"/>
        <v>3585.122699386503</v>
      </c>
      <c r="M353" s="40" t="s">
        <v>1523</v>
      </c>
    </row>
    <row r="354" spans="1:13">
      <c r="A354" s="40" t="s">
        <v>1494</v>
      </c>
      <c r="B354" s="40" t="s">
        <v>1522</v>
      </c>
      <c r="C354" s="40" t="s">
        <v>1525</v>
      </c>
      <c r="D354" s="40">
        <v>2010</v>
      </c>
      <c r="E354" s="44" t="s">
        <v>2014</v>
      </c>
      <c r="F354" s="40" t="s">
        <v>988</v>
      </c>
      <c r="G354" s="40" t="s">
        <v>1511</v>
      </c>
      <c r="H354" s="40" t="s">
        <v>980</v>
      </c>
      <c r="I354" s="41">
        <v>374</v>
      </c>
      <c r="J354" s="41">
        <f t="shared" si="15"/>
        <v>3585.122699386503</v>
      </c>
      <c r="K354" s="41">
        <f t="shared" si="13"/>
        <v>374</v>
      </c>
      <c r="L354" s="41">
        <f t="shared" si="14"/>
        <v>3585.122699386503</v>
      </c>
      <c r="M354" s="40" t="s">
        <v>1523</v>
      </c>
    </row>
    <row r="355" spans="1:13">
      <c r="A355" s="40" t="s">
        <v>1494</v>
      </c>
      <c r="B355" s="40" t="s">
        <v>1522</v>
      </c>
      <c r="C355" s="40" t="s">
        <v>1524</v>
      </c>
      <c r="D355" s="40">
        <v>2010</v>
      </c>
      <c r="E355" s="44" t="s">
        <v>2014</v>
      </c>
      <c r="F355" s="40" t="s">
        <v>988</v>
      </c>
      <c r="G355" s="40" t="s">
        <v>1511</v>
      </c>
      <c r="H355" s="40" t="s">
        <v>980</v>
      </c>
      <c r="I355" s="41">
        <v>374</v>
      </c>
      <c r="J355" s="41">
        <f t="shared" si="15"/>
        <v>3585.122699386503</v>
      </c>
      <c r="K355" s="41">
        <f t="shared" si="13"/>
        <v>374</v>
      </c>
      <c r="L355" s="41">
        <f t="shared" si="14"/>
        <v>3585.122699386503</v>
      </c>
      <c r="M355" s="40" t="s">
        <v>1523</v>
      </c>
    </row>
    <row r="356" spans="1:13">
      <c r="A356" s="40" t="s">
        <v>1494</v>
      </c>
      <c r="B356" s="40" t="s">
        <v>1522</v>
      </c>
      <c r="C356" s="40" t="s">
        <v>1521</v>
      </c>
      <c r="D356" s="40">
        <v>2010</v>
      </c>
      <c r="E356" s="44" t="s">
        <v>2014</v>
      </c>
      <c r="F356" s="40" t="s">
        <v>988</v>
      </c>
      <c r="G356" s="40" t="s">
        <v>1511</v>
      </c>
      <c r="H356" s="40" t="s">
        <v>1079</v>
      </c>
      <c r="I356" s="41">
        <v>1869</v>
      </c>
      <c r="J356" s="41">
        <f t="shared" si="15"/>
        <v>19767.318878900052</v>
      </c>
      <c r="K356" s="41">
        <f t="shared" si="13"/>
        <v>373.8</v>
      </c>
      <c r="L356" s="41">
        <f t="shared" si="14"/>
        <v>3953.4637757800106</v>
      </c>
      <c r="M356" s="40" t="s">
        <v>1520</v>
      </c>
    </row>
    <row r="357" spans="1:13">
      <c r="A357" s="40" t="s">
        <v>1494</v>
      </c>
      <c r="B357" s="40" t="s">
        <v>1519</v>
      </c>
      <c r="C357" s="40" t="s">
        <v>1518</v>
      </c>
      <c r="D357" s="40">
        <v>2010</v>
      </c>
      <c r="E357" s="44" t="s">
        <v>2049</v>
      </c>
      <c r="F357" s="40" t="s">
        <v>976</v>
      </c>
      <c r="G357" s="40" t="s">
        <v>1511</v>
      </c>
      <c r="H357" s="40" t="s">
        <v>1079</v>
      </c>
      <c r="I357" s="41">
        <v>1898</v>
      </c>
      <c r="J357" s="41">
        <f t="shared" si="15"/>
        <v>18562.347188264059</v>
      </c>
      <c r="K357" s="41">
        <f t="shared" si="13"/>
        <v>379.6</v>
      </c>
      <c r="L357" s="41">
        <f t="shared" si="14"/>
        <v>3712.4694376528118</v>
      </c>
      <c r="M357" s="40" t="s">
        <v>1517</v>
      </c>
    </row>
    <row r="358" spans="1:13">
      <c r="A358" s="40" t="s">
        <v>1494</v>
      </c>
      <c r="B358" s="40" t="s">
        <v>1516</v>
      </c>
      <c r="C358" s="40" t="s">
        <v>1515</v>
      </c>
      <c r="D358" s="40">
        <v>2010</v>
      </c>
      <c r="E358" s="44" t="s">
        <v>2049</v>
      </c>
      <c r="F358" s="40" t="s">
        <v>976</v>
      </c>
      <c r="G358" s="40" t="s">
        <v>1511</v>
      </c>
      <c r="H358" s="40" t="s">
        <v>990</v>
      </c>
      <c r="I358" s="41">
        <v>1722</v>
      </c>
      <c r="J358" s="41">
        <f t="shared" si="15"/>
        <v>18340.611353711793</v>
      </c>
      <c r="K358" s="41">
        <f t="shared" si="13"/>
        <v>430.5</v>
      </c>
      <c r="L358" s="41">
        <f t="shared" si="14"/>
        <v>4585.1528384279482</v>
      </c>
      <c r="M358" s="40" t="s">
        <v>1514</v>
      </c>
    </row>
    <row r="359" spans="1:13">
      <c r="A359" s="40" t="s">
        <v>1494</v>
      </c>
      <c r="B359" s="40" t="s">
        <v>1513</v>
      </c>
      <c r="C359" s="40" t="s">
        <v>1512</v>
      </c>
      <c r="D359" s="40">
        <v>2010</v>
      </c>
      <c r="E359" s="44" t="s">
        <v>2049</v>
      </c>
      <c r="F359" s="40" t="s">
        <v>988</v>
      </c>
      <c r="G359" s="40" t="s">
        <v>1511</v>
      </c>
      <c r="H359" s="40" t="s">
        <v>978</v>
      </c>
      <c r="I359" s="41">
        <v>1235</v>
      </c>
      <c r="J359" s="41">
        <f t="shared" si="15"/>
        <v>13215.623327982879</v>
      </c>
      <c r="K359" s="41">
        <f t="shared" si="13"/>
        <v>411.66666666666669</v>
      </c>
      <c r="L359" s="41">
        <f t="shared" si="14"/>
        <v>4405.2077759942931</v>
      </c>
      <c r="M359" s="40" t="s">
        <v>1510</v>
      </c>
    </row>
    <row r="360" spans="1:13">
      <c r="A360" s="40" t="s">
        <v>1494</v>
      </c>
      <c r="B360" s="40" t="s">
        <v>1509</v>
      </c>
      <c r="C360" s="40" t="s">
        <v>1508</v>
      </c>
      <c r="D360" s="40">
        <v>2007</v>
      </c>
      <c r="E360" s="44" t="s">
        <v>2048</v>
      </c>
      <c r="F360" s="40" t="s">
        <v>988</v>
      </c>
      <c r="G360" s="40" t="s">
        <v>1504</v>
      </c>
      <c r="H360" s="40" t="s">
        <v>1079</v>
      </c>
      <c r="I360" s="41">
        <v>2926</v>
      </c>
      <c r="J360" s="41">
        <f t="shared" si="15"/>
        <v>25185.057669134105</v>
      </c>
      <c r="K360" s="41">
        <f t="shared" si="13"/>
        <v>585.20000000000005</v>
      </c>
      <c r="L360" s="41">
        <f t="shared" si="14"/>
        <v>5037.0115338268206</v>
      </c>
      <c r="M360" s="40" t="s">
        <v>1507</v>
      </c>
    </row>
    <row r="361" spans="1:13">
      <c r="A361" s="40" t="s">
        <v>1494</v>
      </c>
      <c r="B361" s="40" t="s">
        <v>1506</v>
      </c>
      <c r="C361" s="40" t="s">
        <v>1505</v>
      </c>
      <c r="D361" s="40">
        <v>2008</v>
      </c>
      <c r="E361" s="44" t="s">
        <v>2047</v>
      </c>
      <c r="F361" s="40" t="s">
        <v>976</v>
      </c>
      <c r="G361" s="40" t="s">
        <v>1504</v>
      </c>
      <c r="H361" s="40" t="s">
        <v>1040</v>
      </c>
      <c r="I361" s="41">
        <v>5858</v>
      </c>
      <c r="J361" s="41">
        <f t="shared" si="15"/>
        <v>62332.411151308792</v>
      </c>
      <c r="K361" s="41">
        <f t="shared" si="13"/>
        <v>585.79999999999995</v>
      </c>
      <c r="L361" s="41">
        <f t="shared" si="14"/>
        <v>6233.2411151308788</v>
      </c>
      <c r="M361" s="40" t="s">
        <v>1503</v>
      </c>
    </row>
    <row r="362" spans="1:13">
      <c r="A362" s="40" t="s">
        <v>1494</v>
      </c>
      <c r="B362" s="40" t="s">
        <v>1502</v>
      </c>
      <c r="C362" s="40" t="s">
        <v>1501</v>
      </c>
      <c r="D362" s="40">
        <v>2009</v>
      </c>
      <c r="E362" s="44" t="s">
        <v>2046</v>
      </c>
      <c r="F362" s="40" t="s">
        <v>988</v>
      </c>
      <c r="G362" s="40" t="s">
        <v>1500</v>
      </c>
      <c r="H362" s="40" t="s">
        <v>980</v>
      </c>
      <c r="I362" s="41">
        <v>2519</v>
      </c>
      <c r="J362" s="41">
        <f t="shared" si="15"/>
        <v>27920.638439370425</v>
      </c>
      <c r="K362" s="41">
        <f t="shared" si="13"/>
        <v>2519</v>
      </c>
      <c r="L362" s="41">
        <f t="shared" si="14"/>
        <v>27920.638439370425</v>
      </c>
      <c r="M362" s="40" t="s">
        <v>1499</v>
      </c>
    </row>
    <row r="363" spans="1:13">
      <c r="A363" s="40" t="s">
        <v>1494</v>
      </c>
      <c r="B363" s="40" t="s">
        <v>1498</v>
      </c>
      <c r="C363" s="40" t="s">
        <v>1497</v>
      </c>
      <c r="D363" s="40">
        <v>2008</v>
      </c>
      <c r="E363" s="44" t="s">
        <v>2045</v>
      </c>
      <c r="F363" s="40" t="s">
        <v>988</v>
      </c>
      <c r="G363" s="40" t="s">
        <v>1496</v>
      </c>
      <c r="H363" s="40" t="s">
        <v>980</v>
      </c>
      <c r="I363" s="41">
        <v>3399</v>
      </c>
      <c r="J363" s="41">
        <f t="shared" si="15"/>
        <v>32685.83517645927</v>
      </c>
      <c r="K363" s="41">
        <f t="shared" si="13"/>
        <v>3399</v>
      </c>
      <c r="L363" s="41">
        <f t="shared" si="14"/>
        <v>32685.83517645927</v>
      </c>
      <c r="M363" s="40" t="s">
        <v>1495</v>
      </c>
    </row>
    <row r="364" spans="1:13">
      <c r="A364" s="40" t="s">
        <v>1494</v>
      </c>
      <c r="B364" s="40" t="s">
        <v>1493</v>
      </c>
      <c r="C364" s="40" t="s">
        <v>1492</v>
      </c>
      <c r="D364" s="40">
        <v>2008</v>
      </c>
      <c r="E364" s="44" t="s">
        <v>2045</v>
      </c>
      <c r="F364" s="40" t="s">
        <v>988</v>
      </c>
      <c r="G364" s="40" t="s">
        <v>1491</v>
      </c>
      <c r="H364" s="40" t="s">
        <v>980</v>
      </c>
      <c r="I364" s="41">
        <v>5452</v>
      </c>
      <c r="J364" s="41">
        <f t="shared" si="15"/>
        <v>58117.471484916321</v>
      </c>
      <c r="K364" s="41">
        <f t="shared" si="13"/>
        <v>5452</v>
      </c>
      <c r="L364" s="41">
        <f t="shared" si="14"/>
        <v>58117.471484916321</v>
      </c>
      <c r="M364" s="40" t="s">
        <v>1490</v>
      </c>
    </row>
    <row r="365" spans="1:13">
      <c r="A365" s="40" t="s">
        <v>1038</v>
      </c>
      <c r="B365" s="40" t="s">
        <v>1489</v>
      </c>
      <c r="C365" s="40" t="s">
        <v>1433</v>
      </c>
      <c r="D365" s="40">
        <v>2024</v>
      </c>
      <c r="E365" s="44" t="s">
        <v>2013</v>
      </c>
      <c r="F365" s="40" t="s">
        <v>1089</v>
      </c>
      <c r="G365" s="40" t="s">
        <v>1204</v>
      </c>
      <c r="H365" s="40" t="s">
        <v>974</v>
      </c>
      <c r="I365" s="40">
        <v>3420</v>
      </c>
      <c r="J365" s="41">
        <f t="shared" si="15"/>
        <v>25617.977528089887</v>
      </c>
      <c r="K365" s="41">
        <f t="shared" si="13"/>
        <v>1710</v>
      </c>
      <c r="L365" s="41">
        <f t="shared" si="14"/>
        <v>12808.988764044943</v>
      </c>
      <c r="M365" s="40" t="s">
        <v>1488</v>
      </c>
    </row>
    <row r="366" spans="1:13">
      <c r="A366" s="40" t="s">
        <v>1038</v>
      </c>
      <c r="B366" s="40" t="s">
        <v>1395</v>
      </c>
      <c r="C366" s="40" t="s">
        <v>1373</v>
      </c>
      <c r="D366" s="40">
        <v>2021</v>
      </c>
      <c r="E366" s="44" t="s">
        <v>2004</v>
      </c>
      <c r="F366" s="40" t="s">
        <v>1487</v>
      </c>
      <c r="G366" s="40" t="s">
        <v>1286</v>
      </c>
      <c r="H366" s="40" t="s">
        <v>980</v>
      </c>
      <c r="I366" s="40">
        <v>2322</v>
      </c>
      <c r="J366" s="41">
        <f t="shared" si="15"/>
        <v>19649.657273419649</v>
      </c>
      <c r="K366" s="41">
        <f t="shared" si="13"/>
        <v>2322</v>
      </c>
      <c r="L366" s="41">
        <f t="shared" si="14"/>
        <v>19649.657273419649</v>
      </c>
      <c r="M366" s="40" t="s">
        <v>1393</v>
      </c>
    </row>
    <row r="367" spans="1:13">
      <c r="A367" s="40" t="s">
        <v>1038</v>
      </c>
      <c r="B367" s="40" t="s">
        <v>1486</v>
      </c>
      <c r="C367" s="40" t="s">
        <v>1464</v>
      </c>
      <c r="D367" s="40">
        <v>2024</v>
      </c>
      <c r="E367" s="44" t="s">
        <v>2013</v>
      </c>
      <c r="F367" s="40" t="s">
        <v>1089</v>
      </c>
      <c r="G367" s="40" t="s">
        <v>1473</v>
      </c>
      <c r="H367" s="40" t="s">
        <v>974</v>
      </c>
      <c r="I367" s="40">
        <v>3312</v>
      </c>
      <c r="J367" s="41">
        <f t="shared" si="15"/>
        <v>24672.228843861736</v>
      </c>
      <c r="K367" s="41">
        <f t="shared" si="13"/>
        <v>1656</v>
      </c>
      <c r="L367" s="41">
        <f t="shared" si="14"/>
        <v>12336.114421930868</v>
      </c>
      <c r="M367" s="40" t="s">
        <v>1485</v>
      </c>
    </row>
    <row r="368" spans="1:13">
      <c r="A368" s="40" t="s">
        <v>1038</v>
      </c>
      <c r="B368" s="40" t="s">
        <v>1332</v>
      </c>
      <c r="C368" s="40" t="s">
        <v>1104</v>
      </c>
      <c r="D368" s="40">
        <v>2020</v>
      </c>
      <c r="E368" s="44" t="s">
        <v>2000</v>
      </c>
      <c r="F368" s="40" t="s">
        <v>1035</v>
      </c>
      <c r="G368" s="40" t="s">
        <v>1208</v>
      </c>
      <c r="H368" s="40" t="s">
        <v>978</v>
      </c>
      <c r="I368" s="40">
        <v>10137</v>
      </c>
      <c r="J368" s="41">
        <f t="shared" si="15"/>
        <v>87200</v>
      </c>
      <c r="K368" s="41">
        <f t="shared" si="13"/>
        <v>3379</v>
      </c>
      <c r="L368" s="41">
        <f t="shared" si="14"/>
        <v>29066.666666666668</v>
      </c>
      <c r="M368" s="40" t="s">
        <v>1330</v>
      </c>
    </row>
    <row r="369" spans="1:13">
      <c r="A369" s="40" t="s">
        <v>1038</v>
      </c>
      <c r="B369" s="40" t="s">
        <v>1484</v>
      </c>
      <c r="C369" s="40" t="s">
        <v>1483</v>
      </c>
      <c r="D369" s="40">
        <v>2023</v>
      </c>
      <c r="E369" s="44" t="s">
        <v>2012</v>
      </c>
      <c r="F369" s="40" t="s">
        <v>1080</v>
      </c>
      <c r="G369" s="40" t="s">
        <v>1099</v>
      </c>
      <c r="H369" s="40" t="s">
        <v>980</v>
      </c>
      <c r="I369" s="40">
        <v>11020</v>
      </c>
      <c r="J369" s="41" t="e">
        <f t="shared" si="15"/>
        <v>#DIV/0!</v>
      </c>
      <c r="K369" s="41">
        <f t="shared" si="13"/>
        <v>11020</v>
      </c>
      <c r="L369" s="41" t="e">
        <f t="shared" si="14"/>
        <v>#DIV/0!</v>
      </c>
    </row>
    <row r="370" spans="1:13">
      <c r="A370" s="40" t="s">
        <v>1038</v>
      </c>
      <c r="B370" s="40" t="s">
        <v>1412</v>
      </c>
      <c r="C370" s="40" t="s">
        <v>1482</v>
      </c>
      <c r="D370" s="40">
        <v>2022</v>
      </c>
      <c r="E370" s="44" t="s">
        <v>2005</v>
      </c>
      <c r="F370" s="40" t="s">
        <v>1089</v>
      </c>
      <c r="G370" s="40" t="s">
        <v>1410</v>
      </c>
      <c r="H370" s="40" t="s">
        <v>980</v>
      </c>
      <c r="I370" s="40">
        <v>8110</v>
      </c>
      <c r="J370" s="41">
        <f t="shared" si="15"/>
        <v>67448.4364604125</v>
      </c>
      <c r="K370" s="41">
        <f t="shared" si="13"/>
        <v>8110</v>
      </c>
      <c r="L370" s="41">
        <f t="shared" si="14"/>
        <v>67448.4364604125</v>
      </c>
      <c r="M370" s="40" t="s">
        <v>1409</v>
      </c>
    </row>
    <row r="371" spans="1:13">
      <c r="A371" s="40" t="s">
        <v>1038</v>
      </c>
      <c r="B371" s="40" t="s">
        <v>1289</v>
      </c>
      <c r="C371" s="40" t="s">
        <v>1481</v>
      </c>
      <c r="D371" s="40">
        <v>2018</v>
      </c>
      <c r="E371" s="44" t="s">
        <v>2042</v>
      </c>
      <c r="F371" s="40" t="s">
        <v>1080</v>
      </c>
      <c r="G371" s="40" t="s">
        <v>1282</v>
      </c>
      <c r="H371" s="40" t="s">
        <v>980</v>
      </c>
      <c r="I371" s="40">
        <v>4435</v>
      </c>
      <c r="J371" s="41" t="e">
        <f t="shared" si="15"/>
        <v>#DIV/0!</v>
      </c>
      <c r="K371" s="41">
        <f t="shared" si="13"/>
        <v>4435</v>
      </c>
      <c r="L371" s="41" t="e">
        <f t="shared" si="14"/>
        <v>#DIV/0!</v>
      </c>
    </row>
    <row r="372" spans="1:13">
      <c r="A372" s="40" t="s">
        <v>1038</v>
      </c>
      <c r="B372" s="40" t="s">
        <v>1365</v>
      </c>
      <c r="C372" s="40" t="s">
        <v>1480</v>
      </c>
      <c r="D372" s="40">
        <v>2021</v>
      </c>
      <c r="E372" s="44" t="s">
        <v>2002</v>
      </c>
      <c r="F372" s="40" t="s">
        <v>1096</v>
      </c>
      <c r="G372" s="40" t="s">
        <v>1363</v>
      </c>
      <c r="H372" s="40" t="s">
        <v>980</v>
      </c>
      <c r="I372" s="40">
        <v>3682</v>
      </c>
      <c r="J372" s="41">
        <f t="shared" si="15"/>
        <v>33034.272384712007</v>
      </c>
      <c r="K372" s="41">
        <f t="shared" si="13"/>
        <v>3682</v>
      </c>
      <c r="L372" s="41">
        <f t="shared" si="14"/>
        <v>33034.272384712007</v>
      </c>
      <c r="M372" s="40" t="s">
        <v>1362</v>
      </c>
    </row>
    <row r="373" spans="1:13">
      <c r="A373" s="40" t="s">
        <v>1038</v>
      </c>
      <c r="B373" s="40" t="s">
        <v>1405</v>
      </c>
      <c r="C373" s="40" t="s">
        <v>1400</v>
      </c>
      <c r="D373" s="40">
        <v>2021</v>
      </c>
      <c r="E373" s="44" t="s">
        <v>2004</v>
      </c>
      <c r="F373" s="40" t="s">
        <v>1096</v>
      </c>
      <c r="G373" s="40" t="s">
        <v>1363</v>
      </c>
      <c r="H373" s="40" t="s">
        <v>980</v>
      </c>
      <c r="I373" s="40">
        <v>3829</v>
      </c>
      <c r="J373" s="41">
        <f t="shared" si="15"/>
        <v>32440.904854697957</v>
      </c>
      <c r="K373" s="41">
        <f t="shared" si="13"/>
        <v>3829</v>
      </c>
      <c r="L373" s="41">
        <f t="shared" si="14"/>
        <v>32440.904854697957</v>
      </c>
      <c r="M373" s="40" t="s">
        <v>1404</v>
      </c>
    </row>
    <row r="374" spans="1:13">
      <c r="A374" s="40" t="s">
        <v>1038</v>
      </c>
      <c r="B374" s="40" t="s">
        <v>1377</v>
      </c>
      <c r="C374" s="40" t="s">
        <v>1376</v>
      </c>
      <c r="D374" s="40">
        <v>2021</v>
      </c>
      <c r="E374" s="44" t="s">
        <v>2002</v>
      </c>
      <c r="F374" s="40" t="s">
        <v>1181</v>
      </c>
      <c r="G374" s="40" t="s">
        <v>1056</v>
      </c>
      <c r="H374" s="40" t="s">
        <v>1189</v>
      </c>
      <c r="I374" s="40">
        <v>8881</v>
      </c>
      <c r="J374" s="41">
        <f t="shared" si="15"/>
        <v>78599.876095229658</v>
      </c>
      <c r="K374" s="41">
        <f t="shared" si="13"/>
        <v>1480.1666666666667</v>
      </c>
      <c r="L374" s="41">
        <f t="shared" si="14"/>
        <v>13099.979349204943</v>
      </c>
      <c r="M374" s="40" t="s">
        <v>1375</v>
      </c>
    </row>
    <row r="375" spans="1:13">
      <c r="A375" s="40" t="s">
        <v>1038</v>
      </c>
      <c r="B375" s="40" t="s">
        <v>1352</v>
      </c>
      <c r="C375" s="40" t="s">
        <v>1479</v>
      </c>
      <c r="D375" s="40">
        <v>2021</v>
      </c>
      <c r="E375" s="44" t="s">
        <v>2001</v>
      </c>
      <c r="F375" s="40" t="s">
        <v>1351</v>
      </c>
      <c r="G375" s="40" t="s">
        <v>1204</v>
      </c>
      <c r="H375" s="40" t="s">
        <v>1040</v>
      </c>
      <c r="I375" s="40">
        <v>10959</v>
      </c>
      <c r="J375" s="41">
        <f t="shared" si="15"/>
        <v>96072.587007977563</v>
      </c>
      <c r="K375" s="41">
        <f t="shared" si="13"/>
        <v>1095.9000000000001</v>
      </c>
      <c r="L375" s="41">
        <f t="shared" si="14"/>
        <v>9607.2587007977563</v>
      </c>
      <c r="M375" s="40" t="s">
        <v>1350</v>
      </c>
    </row>
    <row r="376" spans="1:13">
      <c r="A376" s="40" t="s">
        <v>1038</v>
      </c>
      <c r="B376" s="40" t="s">
        <v>1345</v>
      </c>
      <c r="C376" s="40" t="s">
        <v>1478</v>
      </c>
      <c r="D376" s="40">
        <v>2020</v>
      </c>
      <c r="E376" s="44" t="s">
        <v>2000</v>
      </c>
      <c r="F376" s="40" t="s">
        <v>1035</v>
      </c>
      <c r="G376" s="40" t="s">
        <v>1343</v>
      </c>
      <c r="H376" s="40" t="s">
        <v>1189</v>
      </c>
      <c r="I376" s="40">
        <v>10836</v>
      </c>
      <c r="J376" s="41">
        <f t="shared" si="15"/>
        <v>98401.743552488202</v>
      </c>
      <c r="K376" s="41">
        <f t="shared" si="13"/>
        <v>1806</v>
      </c>
      <c r="L376" s="41">
        <f t="shared" si="14"/>
        <v>16400.290592081368</v>
      </c>
      <c r="M376" s="40" t="s">
        <v>1342</v>
      </c>
    </row>
    <row r="377" spans="1:13">
      <c r="A377" s="40" t="s">
        <v>1038</v>
      </c>
      <c r="B377" s="40" t="s">
        <v>1477</v>
      </c>
      <c r="C377" s="40" t="s">
        <v>1424</v>
      </c>
      <c r="D377" s="40">
        <v>2023</v>
      </c>
      <c r="E377" s="44" t="s">
        <v>2012</v>
      </c>
      <c r="F377" s="40" t="s">
        <v>1089</v>
      </c>
      <c r="G377" s="40" t="s">
        <v>1473</v>
      </c>
      <c r="H377" s="40" t="s">
        <v>980</v>
      </c>
      <c r="I377" s="40">
        <v>1630</v>
      </c>
      <c r="J377" s="41">
        <f t="shared" si="15"/>
        <v>12551.012551012551</v>
      </c>
      <c r="K377" s="41">
        <f t="shared" si="13"/>
        <v>1630</v>
      </c>
      <c r="L377" s="41">
        <f t="shared" si="14"/>
        <v>12551.012551012551</v>
      </c>
      <c r="M377" s="40" t="s">
        <v>1476</v>
      </c>
    </row>
    <row r="378" spans="1:13">
      <c r="A378" s="40" t="s">
        <v>1038</v>
      </c>
      <c r="B378" s="40" t="s">
        <v>1365</v>
      </c>
      <c r="C378" s="40" t="s">
        <v>1364</v>
      </c>
      <c r="D378" s="40">
        <v>2021</v>
      </c>
      <c r="E378" s="44" t="s">
        <v>2002</v>
      </c>
      <c r="F378" s="40" t="s">
        <v>1096</v>
      </c>
      <c r="G378" s="40" t="s">
        <v>1363</v>
      </c>
      <c r="H378" s="40" t="s">
        <v>980</v>
      </c>
      <c r="I378" s="40">
        <v>3682</v>
      </c>
      <c r="J378" s="41">
        <f t="shared" si="15"/>
        <v>33034.272384712007</v>
      </c>
      <c r="K378" s="41">
        <f t="shared" si="13"/>
        <v>3682</v>
      </c>
      <c r="L378" s="41">
        <f t="shared" si="14"/>
        <v>33034.272384712007</v>
      </c>
      <c r="M378" s="40" t="s">
        <v>1362</v>
      </c>
    </row>
    <row r="379" spans="1:13">
      <c r="A379" s="40" t="s">
        <v>1038</v>
      </c>
      <c r="B379" s="40" t="s">
        <v>1475</v>
      </c>
      <c r="C379" s="40" t="s">
        <v>1474</v>
      </c>
      <c r="D379" s="40">
        <v>2023</v>
      </c>
      <c r="E379" s="44" t="s">
        <v>2012</v>
      </c>
      <c r="F379" s="40" t="s">
        <v>1089</v>
      </c>
      <c r="G379" s="40" t="s">
        <v>1473</v>
      </c>
      <c r="H379" s="40" t="s">
        <v>990</v>
      </c>
      <c r="I379" s="40">
        <v>6562</v>
      </c>
      <c r="J379" s="41">
        <f t="shared" si="15"/>
        <v>49836.712994607726</v>
      </c>
      <c r="K379" s="41">
        <f t="shared" si="13"/>
        <v>1640.5</v>
      </c>
      <c r="L379" s="41">
        <f t="shared" si="14"/>
        <v>12459.178248651931</v>
      </c>
      <c r="M379" s="40" t="s">
        <v>1472</v>
      </c>
    </row>
    <row r="380" spans="1:13">
      <c r="A380" s="40" t="s">
        <v>1038</v>
      </c>
      <c r="B380" s="40" t="s">
        <v>1471</v>
      </c>
      <c r="C380" s="40" t="s">
        <v>1470</v>
      </c>
      <c r="D380" s="40">
        <v>2023</v>
      </c>
      <c r="E380" s="44" t="s">
        <v>2012</v>
      </c>
      <c r="F380" s="40" t="s">
        <v>1080</v>
      </c>
      <c r="G380" s="40" t="s">
        <v>1282</v>
      </c>
      <c r="H380" s="40" t="s">
        <v>974</v>
      </c>
      <c r="I380" s="40">
        <v>7917</v>
      </c>
      <c r="J380" s="41" t="e">
        <f t="shared" si="15"/>
        <v>#DIV/0!</v>
      </c>
      <c r="K380" s="41">
        <f t="shared" si="13"/>
        <v>3958.5</v>
      </c>
      <c r="L380" s="41" t="e">
        <f t="shared" si="14"/>
        <v>#DIV/0!</v>
      </c>
    </row>
    <row r="381" spans="1:13">
      <c r="A381" s="40" t="s">
        <v>1038</v>
      </c>
      <c r="B381" s="40" t="s">
        <v>1357</v>
      </c>
      <c r="C381" s="40" t="s">
        <v>1469</v>
      </c>
      <c r="D381" s="40">
        <v>2021</v>
      </c>
      <c r="E381" s="44" t="s">
        <v>2001</v>
      </c>
      <c r="F381" s="40" t="s">
        <v>1035</v>
      </c>
      <c r="G381" s="40" t="s">
        <v>1355</v>
      </c>
      <c r="H381" s="40" t="s">
        <v>978</v>
      </c>
      <c r="I381" s="40">
        <v>2650</v>
      </c>
      <c r="J381" s="41">
        <f t="shared" si="15"/>
        <v>23436.809056336784</v>
      </c>
      <c r="K381" s="41">
        <f t="shared" si="13"/>
        <v>883.33333333333337</v>
      </c>
      <c r="L381" s="41">
        <f t="shared" si="14"/>
        <v>7812.2696854455944</v>
      </c>
      <c r="M381" s="40" t="s">
        <v>1354</v>
      </c>
    </row>
    <row r="382" spans="1:13">
      <c r="A382" s="40" t="s">
        <v>1038</v>
      </c>
      <c r="B382" s="40" t="s">
        <v>1289</v>
      </c>
      <c r="C382" s="40" t="s">
        <v>1468</v>
      </c>
      <c r="D382" s="40">
        <v>2018</v>
      </c>
      <c r="E382" s="44" t="s">
        <v>2042</v>
      </c>
      <c r="F382" s="40" t="s">
        <v>1080</v>
      </c>
      <c r="G382" s="40" t="s">
        <v>1282</v>
      </c>
      <c r="H382" s="40" t="s">
        <v>980</v>
      </c>
      <c r="I382" s="40">
        <v>4435</v>
      </c>
      <c r="J382" s="41" t="e">
        <f t="shared" si="15"/>
        <v>#DIV/0!</v>
      </c>
      <c r="K382" s="41">
        <f t="shared" si="13"/>
        <v>4435</v>
      </c>
      <c r="L382" s="41" t="e">
        <f t="shared" si="14"/>
        <v>#DIV/0!</v>
      </c>
    </row>
    <row r="383" spans="1:13">
      <c r="A383" s="40" t="s">
        <v>1038</v>
      </c>
      <c r="B383" s="40" t="s">
        <v>1489</v>
      </c>
      <c r="C383" s="40" t="s">
        <v>1433</v>
      </c>
      <c r="D383" s="40">
        <v>2024</v>
      </c>
      <c r="E383" s="44" t="s">
        <v>2013</v>
      </c>
      <c r="F383" s="40" t="s">
        <v>1089</v>
      </c>
      <c r="G383" s="40" t="s">
        <v>1204</v>
      </c>
      <c r="H383" s="40" t="s">
        <v>974</v>
      </c>
      <c r="I383" s="40">
        <v>3420</v>
      </c>
      <c r="J383" s="41">
        <f t="shared" si="15"/>
        <v>25617.977528089887</v>
      </c>
      <c r="K383" s="41">
        <f t="shared" si="13"/>
        <v>1710</v>
      </c>
      <c r="L383" s="41">
        <f t="shared" si="14"/>
        <v>12808.988764044943</v>
      </c>
      <c r="M383" s="40" t="s">
        <v>1488</v>
      </c>
    </row>
    <row r="384" spans="1:13">
      <c r="A384" s="40" t="s">
        <v>1038</v>
      </c>
      <c r="B384" s="40" t="s">
        <v>1395</v>
      </c>
      <c r="C384" s="40" t="s">
        <v>1373</v>
      </c>
      <c r="D384" s="40">
        <v>2021</v>
      </c>
      <c r="E384" s="44" t="s">
        <v>2004</v>
      </c>
      <c r="F384" s="40" t="s">
        <v>1487</v>
      </c>
      <c r="G384" s="40" t="s">
        <v>1286</v>
      </c>
      <c r="H384" s="40" t="s">
        <v>980</v>
      </c>
      <c r="I384" s="40">
        <v>2322</v>
      </c>
      <c r="J384" s="41">
        <f t="shared" si="15"/>
        <v>19649.657273419649</v>
      </c>
      <c r="K384" s="41">
        <f t="shared" si="13"/>
        <v>2322</v>
      </c>
      <c r="L384" s="41">
        <f t="shared" si="14"/>
        <v>19649.657273419649</v>
      </c>
      <c r="M384" s="40" t="s">
        <v>1393</v>
      </c>
    </row>
    <row r="385" spans="1:13">
      <c r="A385" s="40" t="s">
        <v>1038</v>
      </c>
      <c r="B385" s="40" t="s">
        <v>1486</v>
      </c>
      <c r="C385" s="40" t="s">
        <v>1464</v>
      </c>
      <c r="D385" s="40">
        <v>2024</v>
      </c>
      <c r="E385" s="44" t="s">
        <v>2013</v>
      </c>
      <c r="F385" s="40" t="s">
        <v>1089</v>
      </c>
      <c r="G385" s="40" t="s">
        <v>1473</v>
      </c>
      <c r="H385" s="40" t="s">
        <v>974</v>
      </c>
      <c r="I385" s="40">
        <v>3312</v>
      </c>
      <c r="J385" s="41">
        <f t="shared" si="15"/>
        <v>24672.228843861736</v>
      </c>
      <c r="K385" s="41">
        <f t="shared" si="13"/>
        <v>1656</v>
      </c>
      <c r="L385" s="41">
        <f t="shared" si="14"/>
        <v>12336.114421930868</v>
      </c>
      <c r="M385" s="40" t="s">
        <v>1485</v>
      </c>
    </row>
    <row r="386" spans="1:13">
      <c r="A386" s="40" t="s">
        <v>1038</v>
      </c>
      <c r="B386" s="40" t="s">
        <v>1332</v>
      </c>
      <c r="C386" s="40" t="s">
        <v>1104</v>
      </c>
      <c r="D386" s="40">
        <v>2020</v>
      </c>
      <c r="E386" s="44" t="s">
        <v>2000</v>
      </c>
      <c r="F386" s="40" t="s">
        <v>1035</v>
      </c>
      <c r="G386" s="40" t="s">
        <v>1208</v>
      </c>
      <c r="H386" s="40" t="s">
        <v>978</v>
      </c>
      <c r="I386" s="40">
        <v>10137</v>
      </c>
      <c r="J386" s="41">
        <f t="shared" si="15"/>
        <v>87200</v>
      </c>
      <c r="K386" s="41">
        <f t="shared" ref="K386:K449" si="16">I386/H386</f>
        <v>3379</v>
      </c>
      <c r="L386" s="41">
        <f t="shared" ref="L386:L449" si="17">J386/H386</f>
        <v>29066.666666666668</v>
      </c>
      <c r="M386" s="40" t="s">
        <v>1330</v>
      </c>
    </row>
    <row r="387" spans="1:13">
      <c r="A387" s="40" t="s">
        <v>1038</v>
      </c>
      <c r="B387" s="40" t="s">
        <v>1484</v>
      </c>
      <c r="C387" s="40" t="s">
        <v>1483</v>
      </c>
      <c r="D387" s="40">
        <v>2023</v>
      </c>
      <c r="E387" s="44" t="s">
        <v>2012</v>
      </c>
      <c r="F387" s="40" t="s">
        <v>1080</v>
      </c>
      <c r="G387" s="40" t="s">
        <v>1099</v>
      </c>
      <c r="H387" s="40" t="s">
        <v>980</v>
      </c>
      <c r="I387" s="40">
        <v>11020</v>
      </c>
      <c r="J387" s="41" t="e">
        <f t="shared" si="15"/>
        <v>#DIV/0!</v>
      </c>
      <c r="K387" s="41">
        <f t="shared" si="16"/>
        <v>11020</v>
      </c>
      <c r="L387" s="41" t="e">
        <f t="shared" si="17"/>
        <v>#DIV/0!</v>
      </c>
    </row>
    <row r="388" spans="1:13">
      <c r="A388" s="40" t="s">
        <v>1038</v>
      </c>
      <c r="B388" s="40" t="s">
        <v>1412</v>
      </c>
      <c r="C388" s="40" t="s">
        <v>1482</v>
      </c>
      <c r="D388" s="40">
        <v>2022</v>
      </c>
      <c r="E388" s="44" t="s">
        <v>2005</v>
      </c>
      <c r="F388" s="40" t="s">
        <v>1089</v>
      </c>
      <c r="G388" s="40" t="s">
        <v>1410</v>
      </c>
      <c r="H388" s="40" t="s">
        <v>980</v>
      </c>
      <c r="I388" s="40">
        <v>8110</v>
      </c>
      <c r="J388" s="41">
        <f t="shared" si="15"/>
        <v>67448.4364604125</v>
      </c>
      <c r="K388" s="41">
        <f t="shared" si="16"/>
        <v>8110</v>
      </c>
      <c r="L388" s="41">
        <f t="shared" si="17"/>
        <v>67448.4364604125</v>
      </c>
      <c r="M388" s="40" t="s">
        <v>1409</v>
      </c>
    </row>
    <row r="389" spans="1:13">
      <c r="A389" s="40" t="s">
        <v>1038</v>
      </c>
      <c r="B389" s="40" t="s">
        <v>1289</v>
      </c>
      <c r="C389" s="40" t="s">
        <v>1481</v>
      </c>
      <c r="D389" s="40">
        <v>2018</v>
      </c>
      <c r="E389" s="44" t="s">
        <v>2042</v>
      </c>
      <c r="F389" s="40" t="s">
        <v>1080</v>
      </c>
      <c r="G389" s="40" t="s">
        <v>1282</v>
      </c>
      <c r="H389" s="40" t="s">
        <v>980</v>
      </c>
      <c r="I389" s="40">
        <v>4435</v>
      </c>
      <c r="J389" s="41" t="e">
        <f t="shared" si="15"/>
        <v>#DIV/0!</v>
      </c>
      <c r="K389" s="41">
        <f t="shared" si="16"/>
        <v>4435</v>
      </c>
      <c r="L389" s="41" t="e">
        <f t="shared" si="17"/>
        <v>#DIV/0!</v>
      </c>
    </row>
    <row r="390" spans="1:13">
      <c r="A390" s="40" t="s">
        <v>1038</v>
      </c>
      <c r="B390" s="40" t="s">
        <v>1365</v>
      </c>
      <c r="C390" s="40" t="s">
        <v>1480</v>
      </c>
      <c r="D390" s="40">
        <v>2021</v>
      </c>
      <c r="E390" s="44" t="s">
        <v>2002</v>
      </c>
      <c r="F390" s="40" t="s">
        <v>1096</v>
      </c>
      <c r="G390" s="40" t="s">
        <v>1363</v>
      </c>
      <c r="H390" s="40" t="s">
        <v>980</v>
      </c>
      <c r="I390" s="40">
        <v>3682</v>
      </c>
      <c r="J390" s="41">
        <f t="shared" si="15"/>
        <v>33034.272384712007</v>
      </c>
      <c r="K390" s="41">
        <f t="shared" si="16"/>
        <v>3682</v>
      </c>
      <c r="L390" s="41">
        <f t="shared" si="17"/>
        <v>33034.272384712007</v>
      </c>
      <c r="M390" s="40" t="s">
        <v>1362</v>
      </c>
    </row>
    <row r="391" spans="1:13">
      <c r="A391" s="40" t="s">
        <v>1038</v>
      </c>
      <c r="B391" s="40" t="s">
        <v>1405</v>
      </c>
      <c r="C391" s="40" t="s">
        <v>1400</v>
      </c>
      <c r="D391" s="40">
        <v>2021</v>
      </c>
      <c r="E391" s="44" t="s">
        <v>2004</v>
      </c>
      <c r="F391" s="40" t="s">
        <v>1096</v>
      </c>
      <c r="G391" s="40" t="s">
        <v>1363</v>
      </c>
      <c r="H391" s="40" t="s">
        <v>980</v>
      </c>
      <c r="I391" s="40">
        <v>3829</v>
      </c>
      <c r="J391" s="41">
        <f t="shared" si="15"/>
        <v>32440.904854697957</v>
      </c>
      <c r="K391" s="41">
        <f t="shared" si="16"/>
        <v>3829</v>
      </c>
      <c r="L391" s="41">
        <f t="shared" si="17"/>
        <v>32440.904854697957</v>
      </c>
      <c r="M391" s="40" t="s">
        <v>1404</v>
      </c>
    </row>
    <row r="392" spans="1:13">
      <c r="A392" s="40" t="s">
        <v>1038</v>
      </c>
      <c r="B392" s="40" t="s">
        <v>1377</v>
      </c>
      <c r="C392" s="40" t="s">
        <v>1376</v>
      </c>
      <c r="D392" s="40">
        <v>2021</v>
      </c>
      <c r="E392" s="44" t="s">
        <v>2002</v>
      </c>
      <c r="F392" s="40" t="s">
        <v>1181</v>
      </c>
      <c r="G392" s="40" t="s">
        <v>1056</v>
      </c>
      <c r="H392" s="40" t="s">
        <v>1189</v>
      </c>
      <c r="I392" s="40">
        <v>8881</v>
      </c>
      <c r="J392" s="41">
        <f t="shared" si="15"/>
        <v>78599.876095229658</v>
      </c>
      <c r="K392" s="41">
        <f t="shared" si="16"/>
        <v>1480.1666666666667</v>
      </c>
      <c r="L392" s="41">
        <f t="shared" si="17"/>
        <v>13099.979349204943</v>
      </c>
      <c r="M392" s="40" t="s">
        <v>1375</v>
      </c>
    </row>
    <row r="393" spans="1:13">
      <c r="A393" s="40" t="s">
        <v>1038</v>
      </c>
      <c r="B393" s="40" t="s">
        <v>1352</v>
      </c>
      <c r="C393" s="40" t="s">
        <v>1479</v>
      </c>
      <c r="D393" s="40">
        <v>2021</v>
      </c>
      <c r="E393" s="44" t="s">
        <v>2001</v>
      </c>
      <c r="F393" s="40" t="s">
        <v>1351</v>
      </c>
      <c r="G393" s="40" t="s">
        <v>1204</v>
      </c>
      <c r="H393" s="40" t="s">
        <v>1040</v>
      </c>
      <c r="I393" s="40">
        <v>10959</v>
      </c>
      <c r="J393" s="41">
        <f t="shared" si="15"/>
        <v>96072.587007977563</v>
      </c>
      <c r="K393" s="41">
        <f t="shared" si="16"/>
        <v>1095.9000000000001</v>
      </c>
      <c r="L393" s="41">
        <f t="shared" si="17"/>
        <v>9607.2587007977563</v>
      </c>
      <c r="M393" s="40" t="s">
        <v>1350</v>
      </c>
    </row>
    <row r="394" spans="1:13">
      <c r="A394" s="40" t="s">
        <v>1038</v>
      </c>
      <c r="B394" s="40" t="s">
        <v>1345</v>
      </c>
      <c r="C394" s="40" t="s">
        <v>1478</v>
      </c>
      <c r="D394" s="40">
        <v>2020</v>
      </c>
      <c r="E394" s="44" t="s">
        <v>2000</v>
      </c>
      <c r="F394" s="40" t="s">
        <v>1035</v>
      </c>
      <c r="G394" s="40" t="s">
        <v>1343</v>
      </c>
      <c r="H394" s="40" t="s">
        <v>1189</v>
      </c>
      <c r="I394" s="40">
        <v>10836</v>
      </c>
      <c r="J394" s="41">
        <f t="shared" si="15"/>
        <v>98401.743552488202</v>
      </c>
      <c r="K394" s="41">
        <f t="shared" si="16"/>
        <v>1806</v>
      </c>
      <c r="L394" s="41">
        <f t="shared" si="17"/>
        <v>16400.290592081368</v>
      </c>
      <c r="M394" s="40" t="s">
        <v>1342</v>
      </c>
    </row>
    <row r="395" spans="1:13">
      <c r="A395" s="40" t="s">
        <v>1038</v>
      </c>
      <c r="B395" s="40" t="s">
        <v>1477</v>
      </c>
      <c r="C395" s="40" t="s">
        <v>1424</v>
      </c>
      <c r="D395" s="40">
        <v>2023</v>
      </c>
      <c r="E395" s="44" t="s">
        <v>2012</v>
      </c>
      <c r="F395" s="40" t="s">
        <v>1089</v>
      </c>
      <c r="G395" s="40" t="s">
        <v>1473</v>
      </c>
      <c r="H395" s="40" t="s">
        <v>980</v>
      </c>
      <c r="I395" s="40">
        <v>1630</v>
      </c>
      <c r="J395" s="41">
        <f t="shared" si="15"/>
        <v>12551.012551012551</v>
      </c>
      <c r="K395" s="41">
        <f t="shared" si="16"/>
        <v>1630</v>
      </c>
      <c r="L395" s="41">
        <f t="shared" si="17"/>
        <v>12551.012551012551</v>
      </c>
      <c r="M395" s="40" t="s">
        <v>1476</v>
      </c>
    </row>
    <row r="396" spans="1:13">
      <c r="A396" s="40" t="s">
        <v>1038</v>
      </c>
      <c r="B396" s="40" t="s">
        <v>1365</v>
      </c>
      <c r="C396" s="40" t="s">
        <v>1364</v>
      </c>
      <c r="D396" s="40">
        <v>2021</v>
      </c>
      <c r="E396" s="44" t="s">
        <v>2002</v>
      </c>
      <c r="F396" s="40" t="s">
        <v>1096</v>
      </c>
      <c r="G396" s="40" t="s">
        <v>1363</v>
      </c>
      <c r="H396" s="40" t="s">
        <v>980</v>
      </c>
      <c r="I396" s="40">
        <v>3682</v>
      </c>
      <c r="J396" s="41">
        <f t="shared" si="15"/>
        <v>33034.272384712007</v>
      </c>
      <c r="K396" s="41">
        <f t="shared" si="16"/>
        <v>3682</v>
      </c>
      <c r="L396" s="41">
        <f t="shared" si="17"/>
        <v>33034.272384712007</v>
      </c>
      <c r="M396" s="40" t="s">
        <v>1362</v>
      </c>
    </row>
    <row r="397" spans="1:13">
      <c r="A397" s="40" t="s">
        <v>1038</v>
      </c>
      <c r="B397" s="40" t="s">
        <v>1475</v>
      </c>
      <c r="C397" s="40" t="s">
        <v>1474</v>
      </c>
      <c r="D397" s="40">
        <v>2023</v>
      </c>
      <c r="E397" s="44" t="s">
        <v>2012</v>
      </c>
      <c r="F397" s="40" t="s">
        <v>1089</v>
      </c>
      <c r="G397" s="40" t="s">
        <v>1473</v>
      </c>
      <c r="H397" s="40" t="s">
        <v>990</v>
      </c>
      <c r="I397" s="40">
        <v>6562</v>
      </c>
      <c r="J397" s="41">
        <f t="shared" si="15"/>
        <v>49836.712994607726</v>
      </c>
      <c r="K397" s="41">
        <f t="shared" si="16"/>
        <v>1640.5</v>
      </c>
      <c r="L397" s="41">
        <f t="shared" si="17"/>
        <v>12459.178248651931</v>
      </c>
      <c r="M397" s="40" t="s">
        <v>1472</v>
      </c>
    </row>
    <row r="398" spans="1:13">
      <c r="A398" s="40" t="s">
        <v>1038</v>
      </c>
      <c r="B398" s="40" t="s">
        <v>1471</v>
      </c>
      <c r="C398" s="40" t="s">
        <v>1470</v>
      </c>
      <c r="D398" s="40">
        <v>2023</v>
      </c>
      <c r="E398" s="44" t="s">
        <v>2012</v>
      </c>
      <c r="F398" s="40" t="s">
        <v>1080</v>
      </c>
      <c r="G398" s="40" t="s">
        <v>1282</v>
      </c>
      <c r="H398" s="40" t="s">
        <v>974</v>
      </c>
      <c r="I398" s="40">
        <v>7917</v>
      </c>
      <c r="J398" s="41" t="e">
        <f t="shared" si="15"/>
        <v>#DIV/0!</v>
      </c>
      <c r="K398" s="41">
        <f t="shared" si="16"/>
        <v>3958.5</v>
      </c>
      <c r="L398" s="41" t="e">
        <f t="shared" si="17"/>
        <v>#DIV/0!</v>
      </c>
    </row>
    <row r="399" spans="1:13">
      <c r="A399" s="40" t="s">
        <v>1038</v>
      </c>
      <c r="B399" s="40" t="s">
        <v>1357</v>
      </c>
      <c r="C399" s="40" t="s">
        <v>1469</v>
      </c>
      <c r="D399" s="40">
        <v>2021</v>
      </c>
      <c r="E399" s="44" t="s">
        <v>2001</v>
      </c>
      <c r="F399" s="40" t="s">
        <v>1035</v>
      </c>
      <c r="G399" s="40" t="s">
        <v>1355</v>
      </c>
      <c r="H399" s="40" t="s">
        <v>978</v>
      </c>
      <c r="I399" s="40">
        <v>2650</v>
      </c>
      <c r="J399" s="41">
        <f t="shared" si="15"/>
        <v>23436.809056336784</v>
      </c>
      <c r="K399" s="41">
        <f t="shared" si="16"/>
        <v>883.33333333333337</v>
      </c>
      <c r="L399" s="41">
        <f t="shared" si="17"/>
        <v>7812.2696854455944</v>
      </c>
      <c r="M399" s="40" t="s">
        <v>1354</v>
      </c>
    </row>
    <row r="400" spans="1:13">
      <c r="A400" s="40" t="s">
        <v>1038</v>
      </c>
      <c r="B400" s="40" t="s">
        <v>1289</v>
      </c>
      <c r="C400" s="40" t="s">
        <v>1468</v>
      </c>
      <c r="D400" s="40">
        <v>2018</v>
      </c>
      <c r="E400" s="44" t="s">
        <v>2042</v>
      </c>
      <c r="F400" s="40" t="s">
        <v>1080</v>
      </c>
      <c r="G400" s="40" t="s">
        <v>1282</v>
      </c>
      <c r="H400" s="40" t="s">
        <v>980</v>
      </c>
      <c r="I400" s="40">
        <v>4435</v>
      </c>
      <c r="J400" s="41" t="e">
        <f t="shared" si="15"/>
        <v>#DIV/0!</v>
      </c>
      <c r="K400" s="41">
        <f t="shared" si="16"/>
        <v>4435</v>
      </c>
      <c r="L400" s="41" t="e">
        <f t="shared" si="17"/>
        <v>#DIV/0!</v>
      </c>
    </row>
    <row r="401" spans="1:13">
      <c r="A401" s="40" t="s">
        <v>1038</v>
      </c>
      <c r="B401" s="40" t="s">
        <v>1331</v>
      </c>
      <c r="C401" s="40" t="s">
        <v>1467</v>
      </c>
      <c r="D401" s="40">
        <v>2023</v>
      </c>
      <c r="E401" s="44" t="s">
        <v>2011</v>
      </c>
      <c r="F401" s="40" t="s">
        <v>1100</v>
      </c>
      <c r="G401" s="40" t="s">
        <v>1208</v>
      </c>
      <c r="H401" s="40" t="s">
        <v>980</v>
      </c>
      <c r="I401" s="40">
        <v>3322</v>
      </c>
      <c r="J401" s="41">
        <f t="shared" si="15"/>
        <v>25953.125</v>
      </c>
      <c r="K401" s="41">
        <f t="shared" si="16"/>
        <v>3322</v>
      </c>
      <c r="L401" s="41">
        <f t="shared" si="17"/>
        <v>25953.125</v>
      </c>
      <c r="M401" s="40" t="s">
        <v>1466</v>
      </c>
    </row>
    <row r="402" spans="1:13">
      <c r="A402" s="40" t="s">
        <v>1038</v>
      </c>
      <c r="B402" s="40" t="s">
        <v>1412</v>
      </c>
      <c r="C402" s="40" t="s">
        <v>1411</v>
      </c>
      <c r="D402" s="40">
        <v>2022</v>
      </c>
      <c r="E402" s="44" t="s">
        <v>2005</v>
      </c>
      <c r="F402" s="40" t="s">
        <v>1089</v>
      </c>
      <c r="G402" s="40" t="s">
        <v>1410</v>
      </c>
      <c r="H402" s="40" t="s">
        <v>980</v>
      </c>
      <c r="I402" s="40">
        <v>7270</v>
      </c>
      <c r="J402" s="41">
        <f t="shared" si="15"/>
        <v>60462.408516300726</v>
      </c>
      <c r="K402" s="41">
        <f t="shared" si="16"/>
        <v>7270</v>
      </c>
      <c r="L402" s="41">
        <f t="shared" si="17"/>
        <v>60462.408516300726</v>
      </c>
      <c r="M402" s="40" t="s">
        <v>1409</v>
      </c>
    </row>
    <row r="403" spans="1:13">
      <c r="A403" s="40" t="s">
        <v>1038</v>
      </c>
      <c r="B403" s="40" t="s">
        <v>1329</v>
      </c>
      <c r="C403" s="40" t="s">
        <v>1328</v>
      </c>
      <c r="D403" s="40">
        <v>2020</v>
      </c>
      <c r="E403" s="44" t="s">
        <v>1998</v>
      </c>
      <c r="F403" s="40" t="s">
        <v>1096</v>
      </c>
      <c r="G403" s="40" t="s">
        <v>1327</v>
      </c>
      <c r="H403" s="40" t="s">
        <v>974</v>
      </c>
      <c r="I403" s="40">
        <v>10024</v>
      </c>
      <c r="J403" s="41">
        <f t="shared" si="15"/>
        <v>72603.48386629486</v>
      </c>
      <c r="K403" s="41">
        <f t="shared" si="16"/>
        <v>5012</v>
      </c>
      <c r="L403" s="41">
        <f t="shared" si="17"/>
        <v>36301.74193314743</v>
      </c>
      <c r="M403" s="40" t="s">
        <v>1326</v>
      </c>
    </row>
    <row r="404" spans="1:13">
      <c r="A404" s="40" t="s">
        <v>1038</v>
      </c>
      <c r="B404" s="40" t="s">
        <v>1465</v>
      </c>
      <c r="C404" s="40" t="s">
        <v>1464</v>
      </c>
      <c r="D404" s="40">
        <v>2023</v>
      </c>
      <c r="E404" s="44" t="s">
        <v>2010</v>
      </c>
      <c r="F404" s="40" t="s">
        <v>1089</v>
      </c>
      <c r="G404" s="40" t="s">
        <v>1208</v>
      </c>
      <c r="H404" s="40" t="s">
        <v>980</v>
      </c>
      <c r="I404" s="40">
        <v>3396</v>
      </c>
      <c r="J404" s="41">
        <f t="shared" si="15"/>
        <v>25752.635171001744</v>
      </c>
      <c r="K404" s="41">
        <f t="shared" si="16"/>
        <v>3396</v>
      </c>
      <c r="L404" s="41">
        <f t="shared" si="17"/>
        <v>25752.635171001744</v>
      </c>
      <c r="M404" s="40" t="s">
        <v>1463</v>
      </c>
    </row>
    <row r="405" spans="1:13">
      <c r="A405" s="40" t="s">
        <v>1038</v>
      </c>
      <c r="B405" s="40" t="s">
        <v>1462</v>
      </c>
      <c r="C405" s="40" t="s">
        <v>1461</v>
      </c>
      <c r="D405" s="40">
        <v>2023</v>
      </c>
      <c r="E405" s="44" t="s">
        <v>2009</v>
      </c>
      <c r="F405" s="40" t="s">
        <v>1089</v>
      </c>
      <c r="G405" s="40" t="s">
        <v>1208</v>
      </c>
      <c r="H405" s="40" t="s">
        <v>974</v>
      </c>
      <c r="I405" s="40">
        <v>6794</v>
      </c>
      <c r="J405" s="41">
        <f t="shared" si="15"/>
        <v>51248.397073244327</v>
      </c>
      <c r="K405" s="41">
        <f t="shared" si="16"/>
        <v>3397</v>
      </c>
      <c r="L405" s="41">
        <f t="shared" si="17"/>
        <v>25624.198536622163</v>
      </c>
      <c r="M405" s="40" t="s">
        <v>1460</v>
      </c>
    </row>
    <row r="406" spans="1:13">
      <c r="A406" s="40" t="s">
        <v>1038</v>
      </c>
      <c r="B406" s="40" t="s">
        <v>1381</v>
      </c>
      <c r="C406" s="40" t="s">
        <v>1451</v>
      </c>
      <c r="D406" s="40">
        <v>2021</v>
      </c>
      <c r="E406" s="44" t="s">
        <v>2002</v>
      </c>
      <c r="F406" s="40" t="s">
        <v>1153</v>
      </c>
      <c r="G406" s="40" t="s">
        <v>1379</v>
      </c>
      <c r="H406" s="40" t="s">
        <v>980</v>
      </c>
      <c r="I406" s="40">
        <v>8283</v>
      </c>
      <c r="J406" s="41">
        <f t="shared" si="15"/>
        <v>72252.267969295179</v>
      </c>
      <c r="K406" s="41">
        <f t="shared" si="16"/>
        <v>8283</v>
      </c>
      <c r="L406" s="41">
        <f t="shared" si="17"/>
        <v>72252.267969295179</v>
      </c>
      <c r="M406" s="40" t="s">
        <v>1378</v>
      </c>
    </row>
    <row r="407" spans="1:13">
      <c r="A407" s="40" t="s">
        <v>1038</v>
      </c>
      <c r="B407" s="40" t="s">
        <v>1459</v>
      </c>
      <c r="C407" s="40" t="s">
        <v>1458</v>
      </c>
      <c r="D407" s="40">
        <v>2023</v>
      </c>
      <c r="E407" s="44" t="s">
        <v>2009</v>
      </c>
      <c r="F407" s="40" t="s">
        <v>1089</v>
      </c>
      <c r="G407" s="40" t="s">
        <v>1208</v>
      </c>
      <c r="H407" s="40" t="s">
        <v>980</v>
      </c>
      <c r="I407" s="40">
        <v>3145</v>
      </c>
      <c r="J407" s="41">
        <f t="shared" si="15"/>
        <v>24899.057873485872</v>
      </c>
      <c r="K407" s="41">
        <f t="shared" si="16"/>
        <v>3145</v>
      </c>
      <c r="L407" s="41">
        <f t="shared" si="17"/>
        <v>24899.057873485872</v>
      </c>
      <c r="M407" s="40" t="s">
        <v>1457</v>
      </c>
    </row>
    <row r="408" spans="1:13">
      <c r="A408" s="40" t="s">
        <v>1038</v>
      </c>
      <c r="B408" s="40" t="s">
        <v>1456</v>
      </c>
      <c r="C408" s="40" t="s">
        <v>1448</v>
      </c>
      <c r="D408" s="40">
        <v>2022</v>
      </c>
      <c r="E408" s="44" t="s">
        <v>2008</v>
      </c>
      <c r="F408" s="40" t="s">
        <v>1089</v>
      </c>
      <c r="G408" s="40" t="s">
        <v>1208</v>
      </c>
      <c r="H408" s="40" t="s">
        <v>980</v>
      </c>
      <c r="I408" s="40">
        <v>3509</v>
      </c>
      <c r="J408" s="41">
        <f t="shared" si="15"/>
        <v>24948.453608247422</v>
      </c>
      <c r="K408" s="41">
        <f t="shared" si="16"/>
        <v>3509</v>
      </c>
      <c r="L408" s="41">
        <f t="shared" si="17"/>
        <v>24948.453608247422</v>
      </c>
      <c r="M408" s="40" t="s">
        <v>1455</v>
      </c>
    </row>
    <row r="409" spans="1:13">
      <c r="A409" s="40" t="s">
        <v>1038</v>
      </c>
      <c r="B409" s="40" t="s">
        <v>1454</v>
      </c>
      <c r="C409" s="40" t="s">
        <v>1453</v>
      </c>
      <c r="D409" s="40">
        <v>2022</v>
      </c>
      <c r="E409" s="44" t="s">
        <v>2008</v>
      </c>
      <c r="F409" s="40" t="s">
        <v>1089</v>
      </c>
      <c r="G409" s="40" t="s">
        <v>1208</v>
      </c>
      <c r="H409" s="40" t="s">
        <v>980</v>
      </c>
      <c r="I409" s="40">
        <v>3542</v>
      </c>
      <c r="J409" s="41">
        <f t="shared" si="15"/>
        <v>24906.82793052528</v>
      </c>
      <c r="K409" s="41">
        <f t="shared" si="16"/>
        <v>3542</v>
      </c>
      <c r="L409" s="41">
        <f t="shared" si="17"/>
        <v>24906.82793052528</v>
      </c>
      <c r="M409" s="40" t="s">
        <v>1452</v>
      </c>
    </row>
    <row r="410" spans="1:13">
      <c r="A410" s="40" t="s">
        <v>1038</v>
      </c>
      <c r="B410" s="40" t="s">
        <v>1381</v>
      </c>
      <c r="C410" s="40" t="s">
        <v>1451</v>
      </c>
      <c r="D410" s="40">
        <v>2021</v>
      </c>
      <c r="E410" s="44" t="s">
        <v>2002</v>
      </c>
      <c r="F410" s="40" t="s">
        <v>1153</v>
      </c>
      <c r="G410" s="40" t="s">
        <v>1379</v>
      </c>
      <c r="H410" s="40" t="s">
        <v>980</v>
      </c>
      <c r="I410" s="40">
        <v>7253</v>
      </c>
      <c r="J410" s="41">
        <f t="shared" si="15"/>
        <v>63267.620376831816</v>
      </c>
      <c r="K410" s="41">
        <f t="shared" si="16"/>
        <v>7253</v>
      </c>
      <c r="L410" s="41">
        <f t="shared" si="17"/>
        <v>63267.620376831816</v>
      </c>
      <c r="M410" s="40" t="s">
        <v>1378</v>
      </c>
    </row>
    <row r="411" spans="1:13">
      <c r="A411" s="40" t="s">
        <v>1038</v>
      </c>
      <c r="B411" s="40" t="s">
        <v>1381</v>
      </c>
      <c r="C411" s="40" t="s">
        <v>1450</v>
      </c>
      <c r="D411" s="40">
        <v>2021</v>
      </c>
      <c r="E411" s="44" t="s">
        <v>2002</v>
      </c>
      <c r="F411" s="40" t="s">
        <v>1153</v>
      </c>
      <c r="G411" s="40" t="s">
        <v>1379</v>
      </c>
      <c r="H411" s="40" t="s">
        <v>980</v>
      </c>
      <c r="I411" s="40">
        <v>7253</v>
      </c>
      <c r="J411" s="41">
        <f t="shared" si="15"/>
        <v>63267.620376831816</v>
      </c>
      <c r="K411" s="41">
        <f t="shared" si="16"/>
        <v>7253</v>
      </c>
      <c r="L411" s="41">
        <f t="shared" si="17"/>
        <v>63267.620376831816</v>
      </c>
      <c r="M411" s="40" t="s">
        <v>1378</v>
      </c>
    </row>
    <row r="412" spans="1:13">
      <c r="A412" s="40" t="s">
        <v>1038</v>
      </c>
      <c r="B412" s="40" t="s">
        <v>1449</v>
      </c>
      <c r="C412" s="40" t="s">
        <v>1448</v>
      </c>
      <c r="D412" s="40">
        <v>2022</v>
      </c>
      <c r="E412" s="44" t="s">
        <v>2008</v>
      </c>
      <c r="F412" s="40" t="s">
        <v>1263</v>
      </c>
      <c r="G412" s="40" t="s">
        <v>1208</v>
      </c>
      <c r="H412" s="40" t="s">
        <v>974</v>
      </c>
      <c r="I412" s="40">
        <v>7103</v>
      </c>
      <c r="J412" s="41">
        <f t="shared" si="15"/>
        <v>50000</v>
      </c>
      <c r="K412" s="41">
        <f t="shared" si="16"/>
        <v>3551.5</v>
      </c>
      <c r="L412" s="41">
        <f t="shared" si="17"/>
        <v>25000</v>
      </c>
      <c r="M412" s="40" t="s">
        <v>1447</v>
      </c>
    </row>
    <row r="413" spans="1:13">
      <c r="A413" s="40" t="s">
        <v>1038</v>
      </c>
      <c r="B413" s="40" t="s">
        <v>1303</v>
      </c>
      <c r="C413" s="40" t="s">
        <v>1446</v>
      </c>
      <c r="D413" s="40">
        <v>2022</v>
      </c>
      <c r="E413" s="44" t="s">
        <v>2007</v>
      </c>
      <c r="F413" s="40" t="s">
        <v>1096</v>
      </c>
      <c r="G413" s="40" t="s">
        <v>1208</v>
      </c>
      <c r="H413" s="40" t="s">
        <v>990</v>
      </c>
      <c r="I413" s="40">
        <v>12334</v>
      </c>
      <c r="J413" s="41">
        <f t="shared" si="15"/>
        <v>85963.200446055198</v>
      </c>
      <c r="K413" s="41">
        <f t="shared" si="16"/>
        <v>3083.5</v>
      </c>
      <c r="L413" s="41">
        <f t="shared" si="17"/>
        <v>21490.800111513799</v>
      </c>
      <c r="M413" s="40" t="s">
        <v>1444</v>
      </c>
    </row>
    <row r="414" spans="1:13">
      <c r="A414" s="40" t="s">
        <v>1038</v>
      </c>
      <c r="B414" s="40" t="s">
        <v>1303</v>
      </c>
      <c r="C414" s="40" t="s">
        <v>1445</v>
      </c>
      <c r="D414" s="40">
        <v>2022</v>
      </c>
      <c r="E414" s="44" t="s">
        <v>2007</v>
      </c>
      <c r="F414" s="40" t="s">
        <v>1100</v>
      </c>
      <c r="G414" s="40" t="s">
        <v>1208</v>
      </c>
      <c r="H414" s="40" t="s">
        <v>974</v>
      </c>
      <c r="I414" s="40">
        <v>6167</v>
      </c>
      <c r="J414" s="41">
        <f t="shared" ref="J414:J477" si="18">I414/M414*10000</f>
        <v>42981.600223027599</v>
      </c>
      <c r="K414" s="41">
        <f t="shared" si="16"/>
        <v>3083.5</v>
      </c>
      <c r="L414" s="41">
        <f t="shared" si="17"/>
        <v>21490.800111513799</v>
      </c>
      <c r="M414" s="40" t="s">
        <v>1444</v>
      </c>
    </row>
    <row r="415" spans="1:13">
      <c r="A415" s="40" t="s">
        <v>1038</v>
      </c>
      <c r="B415" s="40" t="s">
        <v>1114</v>
      </c>
      <c r="C415" s="40" t="s">
        <v>1443</v>
      </c>
      <c r="D415" s="40">
        <v>2012</v>
      </c>
      <c r="E415" s="44" t="s">
        <v>2022</v>
      </c>
      <c r="F415" s="40" t="s">
        <v>1103</v>
      </c>
      <c r="G415" s="40" t="s">
        <v>1112</v>
      </c>
      <c r="H415" s="40" t="s">
        <v>980</v>
      </c>
      <c r="I415" s="40">
        <v>22506</v>
      </c>
      <c r="J415" s="41">
        <f t="shared" si="18"/>
        <v>199804.6875</v>
      </c>
      <c r="K415" s="41">
        <f t="shared" si="16"/>
        <v>22506</v>
      </c>
      <c r="L415" s="41">
        <f t="shared" si="17"/>
        <v>199804.6875</v>
      </c>
      <c r="M415" s="40" t="s">
        <v>1111</v>
      </c>
    </row>
    <row r="416" spans="1:13">
      <c r="A416" s="40" t="s">
        <v>1038</v>
      </c>
      <c r="B416" s="40" t="s">
        <v>1442</v>
      </c>
      <c r="C416" s="40" t="s">
        <v>1441</v>
      </c>
      <c r="D416" s="40">
        <v>2022</v>
      </c>
      <c r="E416" s="44" t="s">
        <v>2007</v>
      </c>
      <c r="F416" s="40" t="s">
        <v>1089</v>
      </c>
      <c r="G416" s="40" t="s">
        <v>1208</v>
      </c>
      <c r="H416" s="40" t="s">
        <v>974</v>
      </c>
      <c r="I416" s="40">
        <v>5959</v>
      </c>
      <c r="J416" s="41">
        <f t="shared" si="18"/>
        <v>42898.279461521852</v>
      </c>
      <c r="K416" s="41">
        <f t="shared" si="16"/>
        <v>2979.5</v>
      </c>
      <c r="L416" s="41">
        <f t="shared" si="17"/>
        <v>21449.139730760926</v>
      </c>
      <c r="M416" s="40" t="s">
        <v>1440</v>
      </c>
    </row>
    <row r="417" spans="1:13">
      <c r="A417" s="40" t="s">
        <v>1038</v>
      </c>
      <c r="B417" s="40" t="s">
        <v>1439</v>
      </c>
      <c r="C417" s="40" t="s">
        <v>1438</v>
      </c>
      <c r="D417" s="40">
        <v>2022</v>
      </c>
      <c r="E417" s="44" t="s">
        <v>2007</v>
      </c>
      <c r="F417" s="40" t="s">
        <v>1181</v>
      </c>
      <c r="G417" s="40" t="s">
        <v>1208</v>
      </c>
      <c r="H417" s="40" t="s">
        <v>1276</v>
      </c>
      <c r="I417" s="40">
        <v>20368</v>
      </c>
      <c r="J417" s="41">
        <f t="shared" si="18"/>
        <v>150151.12421673423</v>
      </c>
      <c r="K417" s="41">
        <f t="shared" si="16"/>
        <v>2909.7142857142858</v>
      </c>
      <c r="L417" s="41">
        <f t="shared" si="17"/>
        <v>21450.160602390602</v>
      </c>
      <c r="M417" s="40" t="s">
        <v>1437</v>
      </c>
    </row>
    <row r="418" spans="1:13">
      <c r="A418" s="40" t="s">
        <v>1038</v>
      </c>
      <c r="B418" s="40" t="s">
        <v>1425</v>
      </c>
      <c r="C418" s="40" t="s">
        <v>1298</v>
      </c>
      <c r="D418" s="40">
        <v>2022</v>
      </c>
      <c r="E418" s="44" t="s">
        <v>2006</v>
      </c>
      <c r="F418" s="40" t="s">
        <v>1089</v>
      </c>
      <c r="G418" s="40" t="s">
        <v>1208</v>
      </c>
      <c r="H418" s="40" t="s">
        <v>974</v>
      </c>
      <c r="I418" s="40">
        <v>5263</v>
      </c>
      <c r="J418" s="41">
        <f t="shared" si="18"/>
        <v>42868.779017675326</v>
      </c>
      <c r="K418" s="41">
        <f t="shared" si="16"/>
        <v>2631.5</v>
      </c>
      <c r="L418" s="41">
        <f t="shared" si="17"/>
        <v>21434.389508837663</v>
      </c>
      <c r="M418" s="40" t="s">
        <v>1423</v>
      </c>
    </row>
    <row r="419" spans="1:13">
      <c r="A419" s="40" t="s">
        <v>1038</v>
      </c>
      <c r="B419" s="40" t="s">
        <v>1436</v>
      </c>
      <c r="C419" s="40" t="s">
        <v>1424</v>
      </c>
      <c r="D419" s="40">
        <v>2022</v>
      </c>
      <c r="E419" s="44" t="s">
        <v>2007</v>
      </c>
      <c r="F419" s="40" t="s">
        <v>1100</v>
      </c>
      <c r="G419" s="40" t="s">
        <v>1208</v>
      </c>
      <c r="H419" s="40" t="s">
        <v>980</v>
      </c>
      <c r="I419" s="40">
        <v>3112</v>
      </c>
      <c r="J419" s="41">
        <f t="shared" si="18"/>
        <v>23892.514395393475</v>
      </c>
      <c r="K419" s="41">
        <f t="shared" si="16"/>
        <v>3112</v>
      </c>
      <c r="L419" s="41">
        <f t="shared" si="17"/>
        <v>23892.514395393475</v>
      </c>
      <c r="M419" s="40" t="s">
        <v>1435</v>
      </c>
    </row>
    <row r="420" spans="1:13">
      <c r="A420" s="40" t="s">
        <v>1038</v>
      </c>
      <c r="B420" s="40" t="s">
        <v>1434</v>
      </c>
      <c r="C420" s="40" t="s">
        <v>1433</v>
      </c>
      <c r="D420" s="40">
        <v>2022</v>
      </c>
      <c r="E420" s="44" t="s">
        <v>2007</v>
      </c>
      <c r="F420" s="40" t="s">
        <v>1096</v>
      </c>
      <c r="G420" s="40" t="s">
        <v>1208</v>
      </c>
      <c r="H420" s="40" t="s">
        <v>974</v>
      </c>
      <c r="I420" s="40">
        <v>6495</v>
      </c>
      <c r="J420" s="41">
        <f t="shared" si="18"/>
        <v>49500.800243883852</v>
      </c>
      <c r="K420" s="41">
        <f t="shared" si="16"/>
        <v>3247.5</v>
      </c>
      <c r="L420" s="41">
        <f t="shared" si="17"/>
        <v>24750.400121941926</v>
      </c>
      <c r="M420" s="40" t="s">
        <v>1432</v>
      </c>
    </row>
    <row r="421" spans="1:13">
      <c r="A421" s="40" t="s">
        <v>1038</v>
      </c>
      <c r="B421" s="40" t="s">
        <v>1332</v>
      </c>
      <c r="C421" s="40" t="s">
        <v>1331</v>
      </c>
      <c r="D421" s="40">
        <v>2020</v>
      </c>
      <c r="E421" s="44" t="s">
        <v>2000</v>
      </c>
      <c r="F421" s="40" t="s">
        <v>1035</v>
      </c>
      <c r="G421" s="40" t="s">
        <v>1208</v>
      </c>
      <c r="H421" s="40" t="s">
        <v>980</v>
      </c>
      <c r="I421" s="40">
        <v>3379</v>
      </c>
      <c r="J421" s="41">
        <f t="shared" si="18"/>
        <v>29066.666666666668</v>
      </c>
      <c r="K421" s="41">
        <f t="shared" si="16"/>
        <v>3379</v>
      </c>
      <c r="L421" s="41">
        <f t="shared" si="17"/>
        <v>29066.666666666668</v>
      </c>
      <c r="M421" s="40" t="s">
        <v>1330</v>
      </c>
    </row>
    <row r="422" spans="1:13">
      <c r="A422" s="40" t="s">
        <v>1038</v>
      </c>
      <c r="B422" s="40" t="s">
        <v>1431</v>
      </c>
      <c r="C422" s="40" t="s">
        <v>1430</v>
      </c>
      <c r="D422" s="40">
        <v>2022</v>
      </c>
      <c r="E422" s="44" t="s">
        <v>2006</v>
      </c>
      <c r="F422" s="40" t="s">
        <v>1089</v>
      </c>
      <c r="G422" s="40" t="s">
        <v>1208</v>
      </c>
      <c r="H422" s="40" t="s">
        <v>974</v>
      </c>
      <c r="I422" s="40">
        <v>5851</v>
      </c>
      <c r="J422" s="41">
        <f t="shared" si="18"/>
        <v>46543.632169278499</v>
      </c>
      <c r="K422" s="41">
        <f t="shared" si="16"/>
        <v>2925.5</v>
      </c>
      <c r="L422" s="41">
        <f t="shared" si="17"/>
        <v>23271.816084639249</v>
      </c>
      <c r="M422" s="40" t="s">
        <v>1429</v>
      </c>
    </row>
    <row r="423" spans="1:13">
      <c r="A423" s="40" t="s">
        <v>1038</v>
      </c>
      <c r="B423" s="40" t="s">
        <v>1428</v>
      </c>
      <c r="C423" s="40" t="s">
        <v>1427</v>
      </c>
      <c r="D423" s="40">
        <v>2022</v>
      </c>
      <c r="E423" s="44" t="s">
        <v>2006</v>
      </c>
      <c r="F423" s="40" t="s">
        <v>1181</v>
      </c>
      <c r="G423" s="40" t="s">
        <v>1208</v>
      </c>
      <c r="H423" s="40" t="s">
        <v>990</v>
      </c>
      <c r="I423" s="40">
        <v>10734</v>
      </c>
      <c r="J423" s="41">
        <f t="shared" si="18"/>
        <v>85789.641943734023</v>
      </c>
      <c r="K423" s="41">
        <f t="shared" si="16"/>
        <v>2683.5</v>
      </c>
      <c r="L423" s="41">
        <f t="shared" si="17"/>
        <v>21447.410485933506</v>
      </c>
      <c r="M423" s="40" t="s">
        <v>1426</v>
      </c>
    </row>
    <row r="424" spans="1:13">
      <c r="A424" s="40" t="s">
        <v>1038</v>
      </c>
      <c r="B424" s="40" t="s">
        <v>1332</v>
      </c>
      <c r="C424" s="40" t="s">
        <v>1331</v>
      </c>
      <c r="D424" s="40">
        <v>2020</v>
      </c>
      <c r="E424" s="44" t="s">
        <v>2000</v>
      </c>
      <c r="F424" s="40" t="s">
        <v>1035</v>
      </c>
      <c r="G424" s="40" t="s">
        <v>1208</v>
      </c>
      <c r="H424" s="40" t="s">
        <v>974</v>
      </c>
      <c r="I424" s="40">
        <v>6758</v>
      </c>
      <c r="J424" s="41">
        <f t="shared" si="18"/>
        <v>58133.333333333336</v>
      </c>
      <c r="K424" s="41">
        <f t="shared" si="16"/>
        <v>3379</v>
      </c>
      <c r="L424" s="41">
        <f t="shared" si="17"/>
        <v>29066.666666666668</v>
      </c>
      <c r="M424" s="40" t="s">
        <v>1330</v>
      </c>
    </row>
    <row r="425" spans="1:13">
      <c r="A425" s="40" t="s">
        <v>1038</v>
      </c>
      <c r="B425" s="40" t="s">
        <v>1425</v>
      </c>
      <c r="C425" s="40" t="s">
        <v>1424</v>
      </c>
      <c r="D425" s="40">
        <v>2022</v>
      </c>
      <c r="E425" s="44" t="s">
        <v>2006</v>
      </c>
      <c r="F425" s="40" t="s">
        <v>1089</v>
      </c>
      <c r="G425" s="40" t="s">
        <v>1208</v>
      </c>
      <c r="H425" s="40" t="s">
        <v>974</v>
      </c>
      <c r="I425" s="40">
        <v>5263</v>
      </c>
      <c r="J425" s="41">
        <f t="shared" si="18"/>
        <v>42868.779017675326</v>
      </c>
      <c r="K425" s="41">
        <f t="shared" si="16"/>
        <v>2631.5</v>
      </c>
      <c r="L425" s="41">
        <f t="shared" si="17"/>
        <v>21434.389508837663</v>
      </c>
      <c r="M425" s="40" t="s">
        <v>1423</v>
      </c>
    </row>
    <row r="426" spans="1:13">
      <c r="A426" s="40" t="s">
        <v>1038</v>
      </c>
      <c r="B426" s="40" t="s">
        <v>1422</v>
      </c>
      <c r="C426" s="40" t="s">
        <v>1403</v>
      </c>
      <c r="D426" s="40">
        <v>2022</v>
      </c>
      <c r="E426" s="44" t="s">
        <v>2005</v>
      </c>
      <c r="F426" s="40" t="s">
        <v>1263</v>
      </c>
      <c r="G426" s="40" t="s">
        <v>1286</v>
      </c>
      <c r="H426" s="40" t="s">
        <v>978</v>
      </c>
      <c r="I426" s="40">
        <v>8635</v>
      </c>
      <c r="J426" s="41">
        <f t="shared" si="18"/>
        <v>70697.560176846237</v>
      </c>
      <c r="K426" s="41">
        <f t="shared" si="16"/>
        <v>2878.3333333333335</v>
      </c>
      <c r="L426" s="41">
        <f t="shared" si="17"/>
        <v>23565.853392282079</v>
      </c>
      <c r="M426" s="40" t="s">
        <v>1421</v>
      </c>
    </row>
    <row r="427" spans="1:13">
      <c r="A427" s="40" t="s">
        <v>1038</v>
      </c>
      <c r="B427" s="40" t="s">
        <v>1420</v>
      </c>
      <c r="C427" s="40" t="s">
        <v>1419</v>
      </c>
      <c r="D427" s="40">
        <v>2022</v>
      </c>
      <c r="E427" s="44" t="s">
        <v>2005</v>
      </c>
      <c r="F427" s="40" t="s">
        <v>1263</v>
      </c>
      <c r="G427" s="40" t="s">
        <v>1208</v>
      </c>
      <c r="H427" s="40" t="s">
        <v>974</v>
      </c>
      <c r="I427" s="40">
        <v>5210</v>
      </c>
      <c r="J427" s="41">
        <f t="shared" si="18"/>
        <v>42002.579812963559</v>
      </c>
      <c r="K427" s="41">
        <f t="shared" si="16"/>
        <v>2605</v>
      </c>
      <c r="L427" s="41">
        <f t="shared" si="17"/>
        <v>21001.289906481779</v>
      </c>
      <c r="M427" s="40" t="s">
        <v>1418</v>
      </c>
    </row>
    <row r="428" spans="1:13">
      <c r="A428" s="40" t="s">
        <v>1038</v>
      </c>
      <c r="B428" s="40" t="s">
        <v>1289</v>
      </c>
      <c r="C428" s="40" t="s">
        <v>1417</v>
      </c>
      <c r="D428" s="40">
        <v>2018</v>
      </c>
      <c r="E428" s="44" t="s">
        <v>2042</v>
      </c>
      <c r="F428" s="40" t="s">
        <v>1080</v>
      </c>
      <c r="G428" s="40" t="s">
        <v>1282</v>
      </c>
      <c r="H428" s="40" t="s">
        <v>980</v>
      </c>
      <c r="I428" s="40">
        <v>4435</v>
      </c>
      <c r="J428" s="41" t="e">
        <f t="shared" si="18"/>
        <v>#DIV/0!</v>
      </c>
      <c r="K428" s="41">
        <f t="shared" si="16"/>
        <v>4435</v>
      </c>
      <c r="L428" s="41" t="e">
        <f t="shared" si="17"/>
        <v>#DIV/0!</v>
      </c>
    </row>
    <row r="429" spans="1:13">
      <c r="A429" s="40" t="s">
        <v>1038</v>
      </c>
      <c r="B429" s="40" t="s">
        <v>1416</v>
      </c>
      <c r="C429" s="40" t="s">
        <v>1407</v>
      </c>
      <c r="D429" s="40">
        <v>2022</v>
      </c>
      <c r="E429" s="44" t="s">
        <v>2005</v>
      </c>
      <c r="F429" s="40" t="s">
        <v>1096</v>
      </c>
      <c r="G429" s="40" t="s">
        <v>1070</v>
      </c>
      <c r="H429" s="40" t="s">
        <v>1189</v>
      </c>
      <c r="I429" s="40">
        <v>13188</v>
      </c>
      <c r="J429" s="41">
        <f t="shared" si="18"/>
        <v>109680.63872255488</v>
      </c>
      <c r="K429" s="41">
        <f t="shared" si="16"/>
        <v>2198</v>
      </c>
      <c r="L429" s="41">
        <f t="shared" si="17"/>
        <v>18280.106453759148</v>
      </c>
      <c r="M429" s="40" t="s">
        <v>1409</v>
      </c>
    </row>
    <row r="430" spans="1:13">
      <c r="A430" s="40" t="s">
        <v>1038</v>
      </c>
      <c r="B430" s="40" t="s">
        <v>1415</v>
      </c>
      <c r="C430" s="40" t="s">
        <v>1403</v>
      </c>
      <c r="D430" s="40">
        <v>2022</v>
      </c>
      <c r="E430" s="44" t="s">
        <v>2005</v>
      </c>
      <c r="F430" s="40" t="s">
        <v>1089</v>
      </c>
      <c r="G430" s="40" t="s">
        <v>1208</v>
      </c>
      <c r="H430" s="40" t="s">
        <v>974</v>
      </c>
      <c r="I430" s="40">
        <v>5250</v>
      </c>
      <c r="J430" s="41">
        <f t="shared" si="18"/>
        <v>43662.674650698595</v>
      </c>
      <c r="K430" s="41">
        <f t="shared" si="16"/>
        <v>2625</v>
      </c>
      <c r="L430" s="41">
        <f t="shared" si="17"/>
        <v>21831.337325349297</v>
      </c>
      <c r="M430" s="40" t="s">
        <v>1409</v>
      </c>
    </row>
    <row r="431" spans="1:13">
      <c r="A431" s="40" t="s">
        <v>1038</v>
      </c>
      <c r="B431" s="40" t="s">
        <v>1414</v>
      </c>
      <c r="C431" s="40" t="s">
        <v>1394</v>
      </c>
      <c r="D431" s="40">
        <v>2022</v>
      </c>
      <c r="E431" s="44" t="s">
        <v>2005</v>
      </c>
      <c r="F431" s="40" t="s">
        <v>1089</v>
      </c>
      <c r="G431" s="40" t="s">
        <v>1286</v>
      </c>
      <c r="H431" s="40" t="s">
        <v>980</v>
      </c>
      <c r="I431" s="40">
        <v>2477</v>
      </c>
      <c r="J431" s="41">
        <f t="shared" si="18"/>
        <v>20846.658811647871</v>
      </c>
      <c r="K431" s="41">
        <f t="shared" si="16"/>
        <v>2477</v>
      </c>
      <c r="L431" s="41">
        <f t="shared" si="17"/>
        <v>20846.658811647871</v>
      </c>
      <c r="M431" s="40" t="s">
        <v>1413</v>
      </c>
    </row>
    <row r="432" spans="1:13">
      <c r="A432" s="40" t="s">
        <v>1038</v>
      </c>
      <c r="B432" s="40" t="s">
        <v>1395</v>
      </c>
      <c r="C432" s="40" t="s">
        <v>1373</v>
      </c>
      <c r="D432" s="40">
        <v>2021</v>
      </c>
      <c r="E432" s="44" t="s">
        <v>2004</v>
      </c>
      <c r="F432" s="40" t="s">
        <v>1089</v>
      </c>
      <c r="G432" s="40" t="s">
        <v>1286</v>
      </c>
      <c r="H432" s="40" t="s">
        <v>980</v>
      </c>
      <c r="I432" s="40">
        <v>2322</v>
      </c>
      <c r="J432" s="41">
        <f t="shared" si="18"/>
        <v>19649.657273419649</v>
      </c>
      <c r="K432" s="41">
        <f t="shared" si="16"/>
        <v>2322</v>
      </c>
      <c r="L432" s="41">
        <f t="shared" si="17"/>
        <v>19649.657273419649</v>
      </c>
      <c r="M432" s="40" t="s">
        <v>1393</v>
      </c>
    </row>
    <row r="433" spans="1:13">
      <c r="A433" s="40" t="s">
        <v>1038</v>
      </c>
      <c r="B433" s="40" t="s">
        <v>1414</v>
      </c>
      <c r="C433" s="40" t="s">
        <v>1373</v>
      </c>
      <c r="D433" s="40">
        <v>2022</v>
      </c>
      <c r="E433" s="44" t="s">
        <v>2005</v>
      </c>
      <c r="F433" s="40" t="s">
        <v>1089</v>
      </c>
      <c r="G433" s="40" t="s">
        <v>1286</v>
      </c>
      <c r="H433" s="40" t="s">
        <v>980</v>
      </c>
      <c r="I433" s="40">
        <v>2477</v>
      </c>
      <c r="J433" s="41">
        <f t="shared" si="18"/>
        <v>20846.658811647871</v>
      </c>
      <c r="K433" s="41">
        <f t="shared" si="16"/>
        <v>2477</v>
      </c>
      <c r="L433" s="41">
        <f t="shared" si="17"/>
        <v>20846.658811647871</v>
      </c>
      <c r="M433" s="40" t="s">
        <v>1413</v>
      </c>
    </row>
    <row r="434" spans="1:13">
      <c r="A434" s="40" t="s">
        <v>1038</v>
      </c>
      <c r="B434" s="40" t="s">
        <v>1412</v>
      </c>
      <c r="C434" s="40" t="s">
        <v>1411</v>
      </c>
      <c r="D434" s="40">
        <v>2022</v>
      </c>
      <c r="E434" s="44" t="s">
        <v>2005</v>
      </c>
      <c r="F434" s="40" t="s">
        <v>1089</v>
      </c>
      <c r="G434" s="40" t="s">
        <v>1410</v>
      </c>
      <c r="H434" s="40" t="s">
        <v>980</v>
      </c>
      <c r="I434" s="40">
        <v>6561</v>
      </c>
      <c r="J434" s="41">
        <f t="shared" si="18"/>
        <v>54565.86826347305</v>
      </c>
      <c r="K434" s="41">
        <f t="shared" si="16"/>
        <v>6561</v>
      </c>
      <c r="L434" s="41">
        <f t="shared" si="17"/>
        <v>54565.86826347305</v>
      </c>
      <c r="M434" s="40" t="s">
        <v>1409</v>
      </c>
    </row>
    <row r="435" spans="1:13">
      <c r="A435" s="40" t="s">
        <v>1038</v>
      </c>
      <c r="B435" s="40" t="s">
        <v>1408</v>
      </c>
      <c r="C435" s="40" t="s">
        <v>1407</v>
      </c>
      <c r="D435" s="40">
        <v>2022</v>
      </c>
      <c r="E435" s="44" t="s">
        <v>2005</v>
      </c>
      <c r="F435" s="40" t="s">
        <v>1089</v>
      </c>
      <c r="G435" s="40" t="s">
        <v>1208</v>
      </c>
      <c r="H435" s="40" t="s">
        <v>974</v>
      </c>
      <c r="I435" s="40">
        <v>5021</v>
      </c>
      <c r="J435" s="41">
        <f t="shared" si="18"/>
        <v>42041.363141589223</v>
      </c>
      <c r="K435" s="41">
        <f t="shared" si="16"/>
        <v>2510.5</v>
      </c>
      <c r="L435" s="41">
        <f t="shared" si="17"/>
        <v>21020.681570794612</v>
      </c>
      <c r="M435" s="40" t="s">
        <v>1406</v>
      </c>
    </row>
    <row r="436" spans="1:13">
      <c r="A436" s="40" t="s">
        <v>1038</v>
      </c>
      <c r="B436" s="40" t="s">
        <v>1405</v>
      </c>
      <c r="C436" s="40" t="s">
        <v>1400</v>
      </c>
      <c r="D436" s="40">
        <v>2021</v>
      </c>
      <c r="E436" s="44" t="s">
        <v>2004</v>
      </c>
      <c r="F436" s="40" t="s">
        <v>1089</v>
      </c>
      <c r="G436" s="40" t="s">
        <v>1363</v>
      </c>
      <c r="H436" s="40" t="s">
        <v>980</v>
      </c>
      <c r="I436" s="40">
        <v>3829</v>
      </c>
      <c r="J436" s="41">
        <f t="shared" si="18"/>
        <v>32440.904854697957</v>
      </c>
      <c r="K436" s="41">
        <f t="shared" si="16"/>
        <v>3829</v>
      </c>
      <c r="L436" s="41">
        <f t="shared" si="17"/>
        <v>32440.904854697957</v>
      </c>
      <c r="M436" s="40" t="s">
        <v>1404</v>
      </c>
    </row>
    <row r="437" spans="1:13">
      <c r="A437" s="40" t="s">
        <v>1038</v>
      </c>
      <c r="B437" s="40" t="s">
        <v>1401</v>
      </c>
      <c r="C437" s="40" t="s">
        <v>1403</v>
      </c>
      <c r="D437" s="40">
        <v>2021</v>
      </c>
      <c r="E437" s="44" t="s">
        <v>2004</v>
      </c>
      <c r="F437" s="40" t="s">
        <v>1402</v>
      </c>
      <c r="G437" s="40" t="s">
        <v>1208</v>
      </c>
      <c r="H437" s="40" t="s">
        <v>990</v>
      </c>
      <c r="I437" s="40">
        <v>10032</v>
      </c>
      <c r="J437" s="41">
        <f t="shared" si="18"/>
        <v>84062.342885872276</v>
      </c>
      <c r="K437" s="41">
        <f t="shared" si="16"/>
        <v>2508</v>
      </c>
      <c r="L437" s="41">
        <f t="shared" si="17"/>
        <v>21015.585721468069</v>
      </c>
      <c r="M437" s="40" t="s">
        <v>1399</v>
      </c>
    </row>
    <row r="438" spans="1:13">
      <c r="A438" s="40" t="s">
        <v>1038</v>
      </c>
      <c r="B438" s="40" t="s">
        <v>1401</v>
      </c>
      <c r="C438" s="40" t="s">
        <v>1400</v>
      </c>
      <c r="D438" s="40">
        <v>2021</v>
      </c>
      <c r="E438" s="44" t="s">
        <v>2004</v>
      </c>
      <c r="F438" s="40" t="s">
        <v>1263</v>
      </c>
      <c r="G438" s="40" t="s">
        <v>1208</v>
      </c>
      <c r="H438" s="40" t="s">
        <v>974</v>
      </c>
      <c r="I438" s="40">
        <v>4924</v>
      </c>
      <c r="J438" s="41">
        <f t="shared" si="18"/>
        <v>41260.264789676556</v>
      </c>
      <c r="K438" s="41">
        <f t="shared" si="16"/>
        <v>2462</v>
      </c>
      <c r="L438" s="41">
        <f t="shared" si="17"/>
        <v>20630.132394838278</v>
      </c>
      <c r="M438" s="40" t="s">
        <v>1399</v>
      </c>
    </row>
    <row r="439" spans="1:13">
      <c r="A439" s="40" t="s">
        <v>1038</v>
      </c>
      <c r="B439" s="40" t="s">
        <v>1398</v>
      </c>
      <c r="C439" s="40" t="s">
        <v>1397</v>
      </c>
      <c r="D439" s="40">
        <v>2021</v>
      </c>
      <c r="E439" s="44" t="s">
        <v>2004</v>
      </c>
      <c r="F439" s="40" t="s">
        <v>1089</v>
      </c>
      <c r="G439" s="40" t="s">
        <v>1208</v>
      </c>
      <c r="H439" s="40" t="s">
        <v>974</v>
      </c>
      <c r="I439" s="40">
        <v>4867</v>
      </c>
      <c r="J439" s="41">
        <f t="shared" si="18"/>
        <v>41301.76510522743</v>
      </c>
      <c r="K439" s="41">
        <f t="shared" si="16"/>
        <v>2433.5</v>
      </c>
      <c r="L439" s="41">
        <f t="shared" si="17"/>
        <v>20650.882552613715</v>
      </c>
      <c r="M439" s="40" t="s">
        <v>1396</v>
      </c>
    </row>
    <row r="440" spans="1:13">
      <c r="A440" s="40" t="s">
        <v>1038</v>
      </c>
      <c r="B440" s="40" t="s">
        <v>1395</v>
      </c>
      <c r="C440" s="40" t="s">
        <v>1394</v>
      </c>
      <c r="D440" s="40">
        <v>2021</v>
      </c>
      <c r="E440" s="44" t="s">
        <v>2004</v>
      </c>
      <c r="F440" s="40" t="s">
        <v>1089</v>
      </c>
      <c r="G440" s="40" t="s">
        <v>1286</v>
      </c>
      <c r="H440" s="40" t="s">
        <v>980</v>
      </c>
      <c r="I440" s="40">
        <v>2322</v>
      </c>
      <c r="J440" s="41">
        <f t="shared" si="18"/>
        <v>19649.657273419649</v>
      </c>
      <c r="K440" s="41">
        <f t="shared" si="16"/>
        <v>2322</v>
      </c>
      <c r="L440" s="41">
        <f t="shared" si="17"/>
        <v>19649.657273419649</v>
      </c>
      <c r="M440" s="40" t="s">
        <v>1393</v>
      </c>
    </row>
    <row r="441" spans="1:13">
      <c r="A441" s="40" t="s">
        <v>1038</v>
      </c>
      <c r="B441" s="40" t="s">
        <v>1392</v>
      </c>
      <c r="C441" s="40" t="s">
        <v>1391</v>
      </c>
      <c r="D441" s="40">
        <v>2021</v>
      </c>
      <c r="E441" s="44" t="s">
        <v>2004</v>
      </c>
      <c r="F441" s="40" t="s">
        <v>1096</v>
      </c>
      <c r="G441" s="40" t="s">
        <v>1070</v>
      </c>
      <c r="H441" s="40" t="s">
        <v>990</v>
      </c>
      <c r="I441" s="40">
        <v>6408</v>
      </c>
      <c r="J441" s="41">
        <f t="shared" si="18"/>
        <v>53623.430962343096</v>
      </c>
      <c r="K441" s="41">
        <f t="shared" si="16"/>
        <v>1602</v>
      </c>
      <c r="L441" s="41">
        <f t="shared" si="17"/>
        <v>13405.857740585774</v>
      </c>
      <c r="M441" s="40" t="s">
        <v>1390</v>
      </c>
    </row>
    <row r="442" spans="1:13">
      <c r="A442" s="40" t="s">
        <v>1038</v>
      </c>
      <c r="B442" s="40" t="s">
        <v>1389</v>
      </c>
      <c r="C442" s="40" t="s">
        <v>1388</v>
      </c>
      <c r="D442" s="40">
        <v>2021</v>
      </c>
      <c r="E442" s="44" t="s">
        <v>2003</v>
      </c>
      <c r="F442" s="40" t="s">
        <v>1100</v>
      </c>
      <c r="G442" s="40" t="s">
        <v>1286</v>
      </c>
      <c r="H442" s="40" t="s">
        <v>990</v>
      </c>
      <c r="I442" s="40">
        <v>9900</v>
      </c>
      <c r="J442" s="41">
        <f t="shared" si="18"/>
        <v>84586.466165413527</v>
      </c>
      <c r="K442" s="41">
        <f t="shared" si="16"/>
        <v>2475</v>
      </c>
      <c r="L442" s="41">
        <f t="shared" si="17"/>
        <v>21146.616541353382</v>
      </c>
      <c r="M442" s="40" t="s">
        <v>1387</v>
      </c>
    </row>
    <row r="443" spans="1:13">
      <c r="A443" s="40" t="s">
        <v>1038</v>
      </c>
      <c r="B443" s="40" t="s">
        <v>1386</v>
      </c>
      <c r="C443" s="40" t="s">
        <v>1385</v>
      </c>
      <c r="D443" s="40">
        <v>2021</v>
      </c>
      <c r="E443" s="44" t="s">
        <v>2003</v>
      </c>
      <c r="F443" s="40" t="s">
        <v>1080</v>
      </c>
      <c r="G443" s="40" t="s">
        <v>1099</v>
      </c>
      <c r="H443" s="40" t="s">
        <v>980</v>
      </c>
      <c r="I443" s="40">
        <v>9857</v>
      </c>
      <c r="J443" s="41" t="e">
        <f t="shared" si="18"/>
        <v>#DIV/0!</v>
      </c>
      <c r="K443" s="41">
        <f t="shared" si="16"/>
        <v>9857</v>
      </c>
      <c r="L443" s="41" t="e">
        <f t="shared" si="17"/>
        <v>#DIV/0!</v>
      </c>
    </row>
    <row r="444" spans="1:13">
      <c r="A444" s="40" t="s">
        <v>1038</v>
      </c>
      <c r="B444" s="40" t="s">
        <v>1384</v>
      </c>
      <c r="C444" s="40" t="s">
        <v>1383</v>
      </c>
      <c r="D444" s="40">
        <v>2021</v>
      </c>
      <c r="E444" s="44" t="s">
        <v>2003</v>
      </c>
      <c r="F444" s="40" t="s">
        <v>1100</v>
      </c>
      <c r="G444" s="40" t="s">
        <v>1208</v>
      </c>
      <c r="H444" s="40" t="s">
        <v>980</v>
      </c>
      <c r="I444" s="40">
        <v>2278</v>
      </c>
      <c r="J444" s="41">
        <f t="shared" si="18"/>
        <v>19853.58201150427</v>
      </c>
      <c r="K444" s="41">
        <f t="shared" si="16"/>
        <v>2278</v>
      </c>
      <c r="L444" s="41">
        <f t="shared" si="17"/>
        <v>19853.58201150427</v>
      </c>
      <c r="M444" s="40" t="s">
        <v>1382</v>
      </c>
    </row>
    <row r="445" spans="1:13">
      <c r="A445" s="40" t="s">
        <v>1038</v>
      </c>
      <c r="B445" s="40" t="s">
        <v>1381</v>
      </c>
      <c r="C445" s="40" t="s">
        <v>1380</v>
      </c>
      <c r="D445" s="40">
        <v>2021</v>
      </c>
      <c r="E445" s="44" t="s">
        <v>2002</v>
      </c>
      <c r="F445" s="40" t="s">
        <v>1153</v>
      </c>
      <c r="G445" s="40" t="s">
        <v>1379</v>
      </c>
      <c r="H445" s="40" t="s">
        <v>980</v>
      </c>
      <c r="I445" s="40">
        <v>7253</v>
      </c>
      <c r="J445" s="41">
        <f t="shared" si="18"/>
        <v>63267.620376831816</v>
      </c>
      <c r="K445" s="41">
        <f t="shared" si="16"/>
        <v>7253</v>
      </c>
      <c r="L445" s="41">
        <f t="shared" si="17"/>
        <v>63267.620376831816</v>
      </c>
      <c r="M445" s="40" t="s">
        <v>1378</v>
      </c>
    </row>
    <row r="446" spans="1:13">
      <c r="A446" s="40" t="s">
        <v>1038</v>
      </c>
      <c r="B446" s="40" t="s">
        <v>1377</v>
      </c>
      <c r="C446" s="40" t="s">
        <v>1376</v>
      </c>
      <c r="D446" s="40">
        <v>2021</v>
      </c>
      <c r="E446" s="44" t="s">
        <v>2002</v>
      </c>
      <c r="F446" s="40" t="s">
        <v>1100</v>
      </c>
      <c r="G446" s="40" t="s">
        <v>1056</v>
      </c>
      <c r="H446" s="40" t="s">
        <v>1189</v>
      </c>
      <c r="I446" s="40">
        <v>8881</v>
      </c>
      <c r="J446" s="41">
        <f t="shared" si="18"/>
        <v>78599.876095229658</v>
      </c>
      <c r="K446" s="41">
        <f t="shared" si="16"/>
        <v>1480.1666666666667</v>
      </c>
      <c r="L446" s="41">
        <f t="shared" si="17"/>
        <v>13099.979349204943</v>
      </c>
      <c r="M446" s="40" t="s">
        <v>1375</v>
      </c>
    </row>
    <row r="447" spans="1:13">
      <c r="A447" s="40" t="s">
        <v>1038</v>
      </c>
      <c r="B447" s="40" t="s">
        <v>1374</v>
      </c>
      <c r="C447" s="40" t="s">
        <v>1373</v>
      </c>
      <c r="D447" s="40">
        <v>2021</v>
      </c>
      <c r="E447" s="44" t="s">
        <v>2002</v>
      </c>
      <c r="F447" s="40" t="s">
        <v>1035</v>
      </c>
      <c r="G447" s="40" t="s">
        <v>1343</v>
      </c>
      <c r="H447" s="40" t="s">
        <v>1189</v>
      </c>
      <c r="I447" s="40">
        <v>11225</v>
      </c>
      <c r="J447" s="41">
        <f t="shared" si="18"/>
        <v>99380.256750774672</v>
      </c>
      <c r="K447" s="41">
        <f t="shared" si="16"/>
        <v>1870.8333333333333</v>
      </c>
      <c r="L447" s="41">
        <f t="shared" si="17"/>
        <v>16563.376125129111</v>
      </c>
      <c r="M447" s="40" t="s">
        <v>1372</v>
      </c>
    </row>
    <row r="448" spans="1:13">
      <c r="A448" s="40" t="s">
        <v>1038</v>
      </c>
      <c r="B448" s="40" t="s">
        <v>1371</v>
      </c>
      <c r="C448" s="40" t="s">
        <v>1370</v>
      </c>
      <c r="D448" s="40">
        <v>2021</v>
      </c>
      <c r="E448" s="44" t="s">
        <v>2002</v>
      </c>
      <c r="F448" s="40" t="s">
        <v>1035</v>
      </c>
      <c r="G448" s="40" t="s">
        <v>1369</v>
      </c>
      <c r="H448" s="40" t="s">
        <v>980</v>
      </c>
      <c r="I448" s="40">
        <v>10948</v>
      </c>
      <c r="J448" s="41">
        <f t="shared" si="18"/>
        <v>98188.340807174885</v>
      </c>
      <c r="K448" s="41">
        <f t="shared" si="16"/>
        <v>10948</v>
      </c>
      <c r="L448" s="41">
        <f t="shared" si="17"/>
        <v>98188.340807174885</v>
      </c>
      <c r="M448" s="40" t="s">
        <v>1368</v>
      </c>
    </row>
    <row r="449" spans="1:13">
      <c r="A449" s="40" t="s">
        <v>1038</v>
      </c>
      <c r="B449" s="40" t="s">
        <v>1367</v>
      </c>
      <c r="C449" s="40" t="s">
        <v>1344</v>
      </c>
      <c r="D449" s="40">
        <v>2021</v>
      </c>
      <c r="E449" s="44" t="s">
        <v>2002</v>
      </c>
      <c r="F449" s="40" t="s">
        <v>1100</v>
      </c>
      <c r="G449" s="40" t="s">
        <v>1208</v>
      </c>
      <c r="H449" s="40" t="s">
        <v>980</v>
      </c>
      <c r="I449" s="40">
        <v>2169</v>
      </c>
      <c r="J449" s="41">
        <f t="shared" si="18"/>
        <v>19400.715563506263</v>
      </c>
      <c r="K449" s="41">
        <f t="shared" si="16"/>
        <v>2169</v>
      </c>
      <c r="L449" s="41">
        <f t="shared" si="17"/>
        <v>19400.715563506263</v>
      </c>
      <c r="M449" s="40" t="s">
        <v>1366</v>
      </c>
    </row>
    <row r="450" spans="1:13">
      <c r="A450" s="40" t="s">
        <v>1038</v>
      </c>
      <c r="B450" s="40" t="s">
        <v>1365</v>
      </c>
      <c r="C450" s="40" t="s">
        <v>1364</v>
      </c>
      <c r="D450" s="40">
        <v>2021</v>
      </c>
      <c r="E450" s="44" t="s">
        <v>2002</v>
      </c>
      <c r="F450" s="40" t="s">
        <v>1089</v>
      </c>
      <c r="G450" s="40" t="s">
        <v>1363</v>
      </c>
      <c r="H450" s="40" t="s">
        <v>980</v>
      </c>
      <c r="I450" s="40">
        <v>3682</v>
      </c>
      <c r="J450" s="41">
        <f t="shared" si="18"/>
        <v>33034.272384712007</v>
      </c>
      <c r="K450" s="41">
        <f t="shared" ref="K450:K513" si="19">I450/H450</f>
        <v>3682</v>
      </c>
      <c r="L450" s="41">
        <f t="shared" ref="L450:L513" si="20">J450/H450</f>
        <v>33034.272384712007</v>
      </c>
      <c r="M450" s="40" t="s">
        <v>1362</v>
      </c>
    </row>
    <row r="451" spans="1:13">
      <c r="A451" s="40" t="s">
        <v>1038</v>
      </c>
      <c r="B451" s="40" t="s">
        <v>1361</v>
      </c>
      <c r="C451" s="40" t="s">
        <v>1360</v>
      </c>
      <c r="D451" s="40">
        <v>2021</v>
      </c>
      <c r="E451" s="44" t="s">
        <v>2002</v>
      </c>
      <c r="F451" s="40" t="s">
        <v>1100</v>
      </c>
      <c r="G451" s="40" t="s">
        <v>1355</v>
      </c>
      <c r="H451" s="40" t="s">
        <v>974</v>
      </c>
      <c r="I451" s="40">
        <v>1845</v>
      </c>
      <c r="J451" s="41">
        <f t="shared" si="18"/>
        <v>16584.26966292135</v>
      </c>
      <c r="K451" s="41">
        <f t="shared" si="19"/>
        <v>922.5</v>
      </c>
      <c r="L451" s="41">
        <f t="shared" si="20"/>
        <v>8292.1348314606748</v>
      </c>
      <c r="M451" s="40" t="s">
        <v>1359</v>
      </c>
    </row>
    <row r="452" spans="1:13">
      <c r="A452" s="40" t="s">
        <v>1038</v>
      </c>
      <c r="B452" s="40" t="s">
        <v>1325</v>
      </c>
      <c r="C452" s="40" t="s">
        <v>1358</v>
      </c>
      <c r="D452" s="40">
        <v>2020</v>
      </c>
      <c r="E452" s="44" t="s">
        <v>1998</v>
      </c>
      <c r="F452" s="40" t="s">
        <v>1089</v>
      </c>
      <c r="G452" s="40" t="s">
        <v>1286</v>
      </c>
      <c r="H452" s="40" t="s">
        <v>980</v>
      </c>
      <c r="I452" s="40">
        <v>2260</v>
      </c>
      <c r="J452" s="41">
        <f t="shared" si="18"/>
        <v>16893.028262185777</v>
      </c>
      <c r="K452" s="41">
        <f t="shared" si="19"/>
        <v>2260</v>
      </c>
      <c r="L452" s="41">
        <f t="shared" si="20"/>
        <v>16893.028262185777</v>
      </c>
      <c r="M452" s="40" t="s">
        <v>1321</v>
      </c>
    </row>
    <row r="453" spans="1:13">
      <c r="A453" s="40" t="s">
        <v>1038</v>
      </c>
      <c r="B453" s="40" t="s">
        <v>1357</v>
      </c>
      <c r="C453" s="40" t="s">
        <v>1356</v>
      </c>
      <c r="D453" s="40">
        <v>2021</v>
      </c>
      <c r="E453" s="44" t="s">
        <v>2001</v>
      </c>
      <c r="F453" s="40" t="s">
        <v>1035</v>
      </c>
      <c r="G453" s="40" t="s">
        <v>1355</v>
      </c>
      <c r="H453" s="40" t="s">
        <v>978</v>
      </c>
      <c r="I453" s="40">
        <v>2650</v>
      </c>
      <c r="J453" s="41">
        <f t="shared" si="18"/>
        <v>23436.809056336784</v>
      </c>
      <c r="K453" s="41">
        <f t="shared" si="19"/>
        <v>883.33333333333337</v>
      </c>
      <c r="L453" s="41">
        <f t="shared" si="20"/>
        <v>7812.2696854455944</v>
      </c>
      <c r="M453" s="40" t="s">
        <v>1354</v>
      </c>
    </row>
    <row r="454" spans="1:13">
      <c r="A454" s="40" t="s">
        <v>1038</v>
      </c>
      <c r="B454" s="40" t="s">
        <v>1338</v>
      </c>
      <c r="C454" s="40" t="s">
        <v>1353</v>
      </c>
      <c r="D454" s="40">
        <v>2020</v>
      </c>
      <c r="E454" s="44" t="s">
        <v>2000</v>
      </c>
      <c r="F454" s="40" t="s">
        <v>1153</v>
      </c>
      <c r="G454" s="40" t="s">
        <v>1204</v>
      </c>
      <c r="H454" s="40" t="s">
        <v>978</v>
      </c>
      <c r="I454" s="40">
        <v>3217</v>
      </c>
      <c r="J454" s="41">
        <f t="shared" si="18"/>
        <v>29128.938790293367</v>
      </c>
      <c r="K454" s="41">
        <f t="shared" si="19"/>
        <v>1072.3333333333333</v>
      </c>
      <c r="L454" s="41">
        <f t="shared" si="20"/>
        <v>9709.6462634311229</v>
      </c>
      <c r="M454" s="40" t="s">
        <v>1336</v>
      </c>
    </row>
    <row r="455" spans="1:13">
      <c r="A455" s="40" t="s">
        <v>1038</v>
      </c>
      <c r="B455" s="40" t="s">
        <v>1352</v>
      </c>
      <c r="C455" s="40" t="s">
        <v>1347</v>
      </c>
      <c r="D455" s="40">
        <v>2021</v>
      </c>
      <c r="E455" s="44" t="s">
        <v>2001</v>
      </c>
      <c r="F455" s="40" t="s">
        <v>1351</v>
      </c>
      <c r="G455" s="40" t="s">
        <v>1204</v>
      </c>
      <c r="H455" s="40" t="s">
        <v>1040</v>
      </c>
      <c r="I455" s="40">
        <v>10959</v>
      </c>
      <c r="J455" s="41">
        <f t="shared" si="18"/>
        <v>96072.587007977563</v>
      </c>
      <c r="K455" s="41">
        <f t="shared" si="19"/>
        <v>1095.9000000000001</v>
      </c>
      <c r="L455" s="41">
        <f t="shared" si="20"/>
        <v>9607.2587007977563</v>
      </c>
      <c r="M455" s="40" t="s">
        <v>1350</v>
      </c>
    </row>
    <row r="456" spans="1:13">
      <c r="A456" s="40" t="s">
        <v>1038</v>
      </c>
      <c r="B456" s="40" t="s">
        <v>1158</v>
      </c>
      <c r="C456" s="40" t="s">
        <v>1349</v>
      </c>
      <c r="D456" s="40">
        <v>2013</v>
      </c>
      <c r="E456" s="44" t="s">
        <v>2027</v>
      </c>
      <c r="F456" s="40" t="s">
        <v>1134</v>
      </c>
      <c r="G456" s="40" t="s">
        <v>1060</v>
      </c>
      <c r="H456" s="40" t="s">
        <v>980</v>
      </c>
      <c r="I456" s="40">
        <v>6558</v>
      </c>
      <c r="J456" s="41">
        <f t="shared" si="18"/>
        <v>56749.740394600216</v>
      </c>
      <c r="K456" s="41">
        <f t="shared" si="19"/>
        <v>6558</v>
      </c>
      <c r="L456" s="41">
        <f t="shared" si="20"/>
        <v>56749.740394600216</v>
      </c>
      <c r="M456" s="40" t="s">
        <v>1156</v>
      </c>
    </row>
    <row r="457" spans="1:13">
      <c r="A457" s="40" t="s">
        <v>1038</v>
      </c>
      <c r="B457" s="40" t="s">
        <v>1348</v>
      </c>
      <c r="C457" s="40" t="s">
        <v>1347</v>
      </c>
      <c r="D457" s="40">
        <v>2021</v>
      </c>
      <c r="E457" s="44" t="s">
        <v>2001</v>
      </c>
      <c r="F457" s="40" t="s">
        <v>1035</v>
      </c>
      <c r="G457" s="40" t="s">
        <v>1070</v>
      </c>
      <c r="H457" s="40" t="s">
        <v>990</v>
      </c>
      <c r="I457" s="40">
        <v>4863</v>
      </c>
      <c r="J457" s="41">
        <f t="shared" si="18"/>
        <v>43806.864246464291</v>
      </c>
      <c r="K457" s="41">
        <f t="shared" si="19"/>
        <v>1215.75</v>
      </c>
      <c r="L457" s="41">
        <f t="shared" si="20"/>
        <v>10951.716061616073</v>
      </c>
      <c r="M457" s="40" t="s">
        <v>1346</v>
      </c>
    </row>
    <row r="458" spans="1:13">
      <c r="A458" s="40" t="s">
        <v>1038</v>
      </c>
      <c r="B458" s="40" t="s">
        <v>1345</v>
      </c>
      <c r="C458" s="40" t="s">
        <v>1344</v>
      </c>
      <c r="D458" s="40">
        <v>2020</v>
      </c>
      <c r="E458" s="44" t="s">
        <v>2000</v>
      </c>
      <c r="F458" s="40" t="s">
        <v>1035</v>
      </c>
      <c r="G458" s="40" t="s">
        <v>1343</v>
      </c>
      <c r="H458" s="40" t="s">
        <v>1189</v>
      </c>
      <c r="I458" s="40">
        <v>10836</v>
      </c>
      <c r="J458" s="41">
        <f t="shared" si="18"/>
        <v>98401.743552488202</v>
      </c>
      <c r="K458" s="41">
        <f t="shared" si="19"/>
        <v>1806</v>
      </c>
      <c r="L458" s="41">
        <f t="shared" si="20"/>
        <v>16400.290592081368</v>
      </c>
      <c r="M458" s="40" t="s">
        <v>1342</v>
      </c>
    </row>
    <row r="459" spans="1:13">
      <c r="A459" s="40" t="s">
        <v>1038</v>
      </c>
      <c r="B459" s="40" t="s">
        <v>1098</v>
      </c>
      <c r="C459" s="40" t="s">
        <v>1341</v>
      </c>
      <c r="D459" s="40">
        <v>2011</v>
      </c>
      <c r="E459" s="44" t="s">
        <v>2020</v>
      </c>
      <c r="F459" s="40" t="s">
        <v>1100</v>
      </c>
      <c r="G459" s="40" t="s">
        <v>1099</v>
      </c>
      <c r="H459" s="40" t="s">
        <v>978</v>
      </c>
      <c r="I459" s="40">
        <v>12631</v>
      </c>
      <c r="J459" s="41">
        <f t="shared" si="18"/>
        <v>108003.42026507056</v>
      </c>
      <c r="K459" s="41">
        <f t="shared" si="19"/>
        <v>4210.333333333333</v>
      </c>
      <c r="L459" s="41">
        <f t="shared" si="20"/>
        <v>36001.140088356849</v>
      </c>
      <c r="M459" s="40" t="s">
        <v>1095</v>
      </c>
    </row>
    <row r="460" spans="1:13">
      <c r="A460" s="40" t="s">
        <v>1038</v>
      </c>
      <c r="B460" s="40" t="s">
        <v>1301</v>
      </c>
      <c r="C460" s="40" t="s">
        <v>1340</v>
      </c>
      <c r="D460" s="40">
        <v>2019</v>
      </c>
      <c r="E460" s="44" t="s">
        <v>1996</v>
      </c>
      <c r="F460" s="40" t="s">
        <v>1080</v>
      </c>
      <c r="G460" s="40" t="s">
        <v>1099</v>
      </c>
      <c r="H460" s="40" t="s">
        <v>980</v>
      </c>
      <c r="I460" s="40">
        <v>11130</v>
      </c>
      <c r="J460" s="41" t="e">
        <f t="shared" si="18"/>
        <v>#DIV/0!</v>
      </c>
      <c r="K460" s="41">
        <f t="shared" si="19"/>
        <v>11130</v>
      </c>
      <c r="L460" s="41" t="e">
        <f t="shared" si="20"/>
        <v>#DIV/0!</v>
      </c>
    </row>
    <row r="461" spans="1:13">
      <c r="A461" s="40" t="s">
        <v>1038</v>
      </c>
      <c r="B461" s="40" t="s">
        <v>1141</v>
      </c>
      <c r="C461" s="40" t="s">
        <v>1339</v>
      </c>
      <c r="D461" s="40">
        <v>2012</v>
      </c>
      <c r="E461" s="44" t="s">
        <v>2025</v>
      </c>
      <c r="F461" s="40" t="s">
        <v>1080</v>
      </c>
      <c r="G461" s="40" t="s">
        <v>1099</v>
      </c>
      <c r="H461" s="40" t="s">
        <v>974</v>
      </c>
      <c r="I461" s="40">
        <v>16829</v>
      </c>
      <c r="J461" s="41" t="e">
        <f t="shared" si="18"/>
        <v>#DIV/0!</v>
      </c>
      <c r="K461" s="41">
        <f t="shared" si="19"/>
        <v>8414.5</v>
      </c>
      <c r="L461" s="41" t="e">
        <f t="shared" si="20"/>
        <v>#DIV/0!</v>
      </c>
    </row>
    <row r="462" spans="1:13">
      <c r="A462" s="40" t="s">
        <v>1038</v>
      </c>
      <c r="B462" s="40" t="s">
        <v>1338</v>
      </c>
      <c r="C462" s="40" t="s">
        <v>1337</v>
      </c>
      <c r="D462" s="40">
        <v>2020</v>
      </c>
      <c r="E462" s="44" t="s">
        <v>2000</v>
      </c>
      <c r="F462" s="40" t="s">
        <v>1153</v>
      </c>
      <c r="G462" s="40" t="s">
        <v>1204</v>
      </c>
      <c r="H462" s="40" t="s">
        <v>978</v>
      </c>
      <c r="I462" s="40">
        <v>2820</v>
      </c>
      <c r="J462" s="41">
        <f t="shared" si="18"/>
        <v>25534.226729445854</v>
      </c>
      <c r="K462" s="41">
        <f t="shared" si="19"/>
        <v>940</v>
      </c>
      <c r="L462" s="41">
        <f t="shared" si="20"/>
        <v>8511.4089098152854</v>
      </c>
      <c r="M462" s="40" t="s">
        <v>1336</v>
      </c>
    </row>
    <row r="463" spans="1:13">
      <c r="A463" s="40" t="s">
        <v>1038</v>
      </c>
      <c r="B463" s="40" t="s">
        <v>1335</v>
      </c>
      <c r="C463" s="40" t="s">
        <v>1334</v>
      </c>
      <c r="D463" s="40">
        <v>2020</v>
      </c>
      <c r="E463" s="44" t="s">
        <v>2000</v>
      </c>
      <c r="F463" s="40" t="s">
        <v>1035</v>
      </c>
      <c r="G463" s="40" t="s">
        <v>1070</v>
      </c>
      <c r="H463" s="40" t="s">
        <v>1189</v>
      </c>
      <c r="I463" s="40">
        <v>7226</v>
      </c>
      <c r="J463" s="41">
        <f t="shared" si="18"/>
        <v>64958.647968356701</v>
      </c>
      <c r="K463" s="41">
        <f t="shared" si="19"/>
        <v>1204.3333333333333</v>
      </c>
      <c r="L463" s="41">
        <f t="shared" si="20"/>
        <v>10826.441328059451</v>
      </c>
      <c r="M463" s="40" t="s">
        <v>1148</v>
      </c>
    </row>
    <row r="464" spans="1:13">
      <c r="A464" s="40" t="s">
        <v>1038</v>
      </c>
      <c r="B464" s="40" t="s">
        <v>1332</v>
      </c>
      <c r="C464" s="40" t="s">
        <v>1333</v>
      </c>
      <c r="D464" s="40">
        <v>2020</v>
      </c>
      <c r="E464" s="44" t="s">
        <v>2000</v>
      </c>
      <c r="F464" s="40" t="s">
        <v>1035</v>
      </c>
      <c r="G464" s="40" t="s">
        <v>1208</v>
      </c>
      <c r="H464" s="40" t="s">
        <v>978</v>
      </c>
      <c r="I464" s="40">
        <v>10137</v>
      </c>
      <c r="J464" s="41">
        <f t="shared" si="18"/>
        <v>87200</v>
      </c>
      <c r="K464" s="41">
        <f t="shared" si="19"/>
        <v>3379</v>
      </c>
      <c r="L464" s="41">
        <f t="shared" si="20"/>
        <v>29066.666666666668</v>
      </c>
      <c r="M464" s="40" t="s">
        <v>1330</v>
      </c>
    </row>
    <row r="465" spans="1:13">
      <c r="A465" s="40" t="s">
        <v>1038</v>
      </c>
      <c r="B465" s="40" t="s">
        <v>1332</v>
      </c>
      <c r="C465" s="40" t="s">
        <v>1331</v>
      </c>
      <c r="D465" s="40">
        <v>2020</v>
      </c>
      <c r="E465" s="44" t="s">
        <v>2000</v>
      </c>
      <c r="F465" s="40" t="s">
        <v>1035</v>
      </c>
      <c r="G465" s="40" t="s">
        <v>1208</v>
      </c>
      <c r="H465" s="40" t="s">
        <v>978</v>
      </c>
      <c r="I465" s="40">
        <v>10137</v>
      </c>
      <c r="J465" s="41">
        <f t="shared" si="18"/>
        <v>87200</v>
      </c>
      <c r="K465" s="41">
        <f t="shared" si="19"/>
        <v>3379</v>
      </c>
      <c r="L465" s="41">
        <f t="shared" si="20"/>
        <v>29066.666666666668</v>
      </c>
      <c r="M465" s="40" t="s">
        <v>1330</v>
      </c>
    </row>
    <row r="466" spans="1:13">
      <c r="A466" s="40" t="s">
        <v>1038</v>
      </c>
      <c r="B466" s="40" t="s">
        <v>1329</v>
      </c>
      <c r="C466" s="40" t="s">
        <v>1328</v>
      </c>
      <c r="D466" s="40">
        <v>2020</v>
      </c>
      <c r="E466" s="44" t="s">
        <v>1998</v>
      </c>
      <c r="F466" s="40" t="s">
        <v>1096</v>
      </c>
      <c r="G466" s="40" t="s">
        <v>1327</v>
      </c>
      <c r="H466" s="40" t="s">
        <v>974</v>
      </c>
      <c r="I466" s="40">
        <v>9013</v>
      </c>
      <c r="J466" s="41">
        <f t="shared" si="18"/>
        <v>65280.845978343532</v>
      </c>
      <c r="K466" s="41">
        <f t="shared" si="19"/>
        <v>4506.5</v>
      </c>
      <c r="L466" s="41">
        <f t="shared" si="20"/>
        <v>32640.422989171766</v>
      </c>
      <c r="M466" s="40" t="s">
        <v>1326</v>
      </c>
    </row>
    <row r="467" spans="1:13">
      <c r="A467" s="40" t="s">
        <v>1038</v>
      </c>
      <c r="B467" s="40" t="s">
        <v>1325</v>
      </c>
      <c r="C467" s="40" t="s">
        <v>1324</v>
      </c>
      <c r="D467" s="40">
        <v>2020</v>
      </c>
      <c r="E467" s="44" t="s">
        <v>1998</v>
      </c>
      <c r="F467" s="40" t="s">
        <v>1323</v>
      </c>
      <c r="G467" s="40" t="s">
        <v>1322</v>
      </c>
      <c r="H467" s="40" t="s">
        <v>980</v>
      </c>
      <c r="I467" s="40">
        <v>4106</v>
      </c>
      <c r="J467" s="41">
        <f t="shared" si="18"/>
        <v>30691.492940059652</v>
      </c>
      <c r="K467" s="41">
        <f t="shared" si="19"/>
        <v>4106</v>
      </c>
      <c r="L467" s="41">
        <f t="shared" si="20"/>
        <v>30691.492940059652</v>
      </c>
      <c r="M467" s="40" t="s">
        <v>1321</v>
      </c>
    </row>
    <row r="468" spans="1:13">
      <c r="A468" s="40" t="s">
        <v>1038</v>
      </c>
      <c r="B468" s="40" t="s">
        <v>1289</v>
      </c>
      <c r="C468" s="40" t="s">
        <v>1320</v>
      </c>
      <c r="D468" s="40">
        <v>2018</v>
      </c>
      <c r="E468" s="44" t="s">
        <v>2042</v>
      </c>
      <c r="F468" s="40" t="s">
        <v>1080</v>
      </c>
      <c r="G468" s="40" t="s">
        <v>1282</v>
      </c>
      <c r="H468" s="40" t="s">
        <v>980</v>
      </c>
      <c r="I468" s="40">
        <v>4435</v>
      </c>
      <c r="J468" s="41" t="e">
        <f t="shared" si="18"/>
        <v>#DIV/0!</v>
      </c>
      <c r="K468" s="41">
        <f t="shared" si="19"/>
        <v>4435</v>
      </c>
      <c r="L468" s="41" t="e">
        <f t="shared" si="20"/>
        <v>#DIV/0!</v>
      </c>
    </row>
    <row r="469" spans="1:13">
      <c r="A469" s="40" t="s">
        <v>1038</v>
      </c>
      <c r="B469" s="40" t="s">
        <v>1307</v>
      </c>
      <c r="C469" s="40" t="s">
        <v>1319</v>
      </c>
      <c r="D469" s="40">
        <v>2019</v>
      </c>
      <c r="E469" s="44" t="s">
        <v>1996</v>
      </c>
      <c r="F469" s="40" t="s">
        <v>1042</v>
      </c>
      <c r="G469" s="40" t="s">
        <v>1056</v>
      </c>
      <c r="H469" s="40" t="s">
        <v>1079</v>
      </c>
      <c r="I469" s="40">
        <v>9039</v>
      </c>
      <c r="J469" s="41">
        <f t="shared" si="18"/>
        <v>76002.690658370469</v>
      </c>
      <c r="K469" s="41">
        <f t="shared" si="19"/>
        <v>1807.8</v>
      </c>
      <c r="L469" s="41">
        <f t="shared" si="20"/>
        <v>15200.538131674093</v>
      </c>
      <c r="M469" s="40" t="s">
        <v>1304</v>
      </c>
    </row>
    <row r="470" spans="1:13">
      <c r="A470" s="40" t="s">
        <v>1038</v>
      </c>
      <c r="B470" s="40" t="s">
        <v>1318</v>
      </c>
      <c r="C470" s="40" t="s">
        <v>1317</v>
      </c>
      <c r="D470" s="40">
        <v>2020</v>
      </c>
      <c r="E470" s="44" t="s">
        <v>1997</v>
      </c>
      <c r="F470" s="40" t="s">
        <v>1035</v>
      </c>
      <c r="G470" s="40" t="s">
        <v>1316</v>
      </c>
      <c r="H470" s="40" t="s">
        <v>974</v>
      </c>
      <c r="I470" s="40">
        <v>3371</v>
      </c>
      <c r="J470" s="41">
        <f t="shared" si="18"/>
        <v>28363.483382414808</v>
      </c>
      <c r="K470" s="41">
        <f t="shared" si="19"/>
        <v>1685.5</v>
      </c>
      <c r="L470" s="41">
        <f t="shared" si="20"/>
        <v>14181.741691207404</v>
      </c>
      <c r="M470" s="40" t="s">
        <v>1315</v>
      </c>
    </row>
    <row r="471" spans="1:13">
      <c r="A471" s="40" t="s">
        <v>1038</v>
      </c>
      <c r="B471" s="40" t="s">
        <v>1314</v>
      </c>
      <c r="C471" s="40" t="s">
        <v>1313</v>
      </c>
      <c r="D471" s="40">
        <v>2019</v>
      </c>
      <c r="E471" s="44" t="s">
        <v>1996</v>
      </c>
      <c r="F471" s="40" t="s">
        <v>1047</v>
      </c>
      <c r="G471" s="40" t="s">
        <v>1070</v>
      </c>
      <c r="H471" s="40" t="s">
        <v>1189</v>
      </c>
      <c r="I471" s="40">
        <v>8918</v>
      </c>
      <c r="J471" s="41">
        <f t="shared" si="18"/>
        <v>76799.862211505344</v>
      </c>
      <c r="K471" s="41">
        <f t="shared" si="19"/>
        <v>1486.3333333333333</v>
      </c>
      <c r="L471" s="41">
        <f t="shared" si="20"/>
        <v>12799.977035250891</v>
      </c>
      <c r="M471" s="40" t="s">
        <v>1312</v>
      </c>
    </row>
    <row r="472" spans="1:13">
      <c r="A472" s="40" t="s">
        <v>1038</v>
      </c>
      <c r="B472" s="40" t="s">
        <v>1311</v>
      </c>
      <c r="C472" s="40" t="s">
        <v>1310</v>
      </c>
      <c r="D472" s="40">
        <v>2019</v>
      </c>
      <c r="E472" s="44" t="s">
        <v>1996</v>
      </c>
      <c r="F472" s="40" t="s">
        <v>1035</v>
      </c>
      <c r="G472" s="40" t="s">
        <v>1309</v>
      </c>
      <c r="H472" s="40" t="s">
        <v>980</v>
      </c>
      <c r="I472" s="40">
        <v>4464</v>
      </c>
      <c r="J472" s="41">
        <f t="shared" si="18"/>
        <v>37506.301461939169</v>
      </c>
      <c r="K472" s="41">
        <f t="shared" si="19"/>
        <v>4464</v>
      </c>
      <c r="L472" s="41">
        <f t="shared" si="20"/>
        <v>37506.301461939169</v>
      </c>
      <c r="M472" s="40" t="s">
        <v>1308</v>
      </c>
    </row>
    <row r="473" spans="1:13">
      <c r="A473" s="40" t="s">
        <v>1038</v>
      </c>
      <c r="B473" s="40" t="s">
        <v>1307</v>
      </c>
      <c r="C473" s="40" t="s">
        <v>1306</v>
      </c>
      <c r="D473" s="40">
        <v>2019</v>
      </c>
      <c r="E473" s="44" t="s">
        <v>1996</v>
      </c>
      <c r="F473" s="40" t="s">
        <v>1305</v>
      </c>
      <c r="G473" s="40" t="s">
        <v>1056</v>
      </c>
      <c r="H473" s="40" t="s">
        <v>1079</v>
      </c>
      <c r="I473" s="40">
        <v>9039</v>
      </c>
      <c r="J473" s="41">
        <f t="shared" si="18"/>
        <v>76002.690658370469</v>
      </c>
      <c r="K473" s="41">
        <f t="shared" si="19"/>
        <v>1807.8</v>
      </c>
      <c r="L473" s="41">
        <f t="shared" si="20"/>
        <v>15200.538131674093</v>
      </c>
      <c r="M473" s="40" t="s">
        <v>1304</v>
      </c>
    </row>
    <row r="474" spans="1:13">
      <c r="A474" s="40" t="s">
        <v>1038</v>
      </c>
      <c r="B474" s="40" t="s">
        <v>1301</v>
      </c>
      <c r="C474" s="40" t="s">
        <v>1303</v>
      </c>
      <c r="D474" s="40">
        <v>2019</v>
      </c>
      <c r="E474" s="44" t="s">
        <v>1996</v>
      </c>
      <c r="F474" s="40" t="s">
        <v>1134</v>
      </c>
      <c r="G474" s="40" t="s">
        <v>1286</v>
      </c>
      <c r="H474" s="40" t="s">
        <v>974</v>
      </c>
      <c r="I474" s="40">
        <v>4465</v>
      </c>
      <c r="J474" s="41">
        <f t="shared" si="18"/>
        <v>37373.399179710388</v>
      </c>
      <c r="K474" s="41">
        <f t="shared" si="19"/>
        <v>2232.5</v>
      </c>
      <c r="L474" s="41">
        <f t="shared" si="20"/>
        <v>18686.699589855194</v>
      </c>
      <c r="M474" s="40" t="s">
        <v>1302</v>
      </c>
    </row>
    <row r="475" spans="1:13">
      <c r="A475" s="40" t="s">
        <v>1038</v>
      </c>
      <c r="B475" s="40" t="s">
        <v>1301</v>
      </c>
      <c r="C475" s="40" t="s">
        <v>1300</v>
      </c>
      <c r="D475" s="40">
        <v>2019</v>
      </c>
      <c r="E475" s="44" t="s">
        <v>1996</v>
      </c>
      <c r="F475" s="40" t="s">
        <v>1080</v>
      </c>
      <c r="G475" s="40" t="s">
        <v>1099</v>
      </c>
      <c r="H475" s="40" t="s">
        <v>980</v>
      </c>
      <c r="I475" s="40">
        <v>11130</v>
      </c>
      <c r="J475" s="41" t="e">
        <f t="shared" si="18"/>
        <v>#DIV/0!</v>
      </c>
      <c r="K475" s="41">
        <f t="shared" si="19"/>
        <v>11130</v>
      </c>
      <c r="L475" s="41" t="e">
        <f t="shared" si="20"/>
        <v>#DIV/0!</v>
      </c>
    </row>
    <row r="476" spans="1:13">
      <c r="A476" s="40" t="s">
        <v>1038</v>
      </c>
      <c r="B476" s="40" t="s">
        <v>1299</v>
      </c>
      <c r="C476" s="40" t="s">
        <v>1298</v>
      </c>
      <c r="D476" s="40">
        <v>2019</v>
      </c>
      <c r="E476" s="44" t="s">
        <v>2044</v>
      </c>
      <c r="F476" s="40" t="s">
        <v>1297</v>
      </c>
      <c r="G476" s="40" t="s">
        <v>1099</v>
      </c>
      <c r="H476" s="40" t="s">
        <v>978</v>
      </c>
      <c r="I476" s="40">
        <v>11620</v>
      </c>
      <c r="J476" s="41">
        <f t="shared" si="18"/>
        <v>102001.40449438202</v>
      </c>
      <c r="K476" s="41">
        <f t="shared" si="19"/>
        <v>3873.3333333333335</v>
      </c>
      <c r="L476" s="41">
        <f t="shared" si="20"/>
        <v>34000.468164794009</v>
      </c>
      <c r="M476" s="40" t="s">
        <v>1296</v>
      </c>
    </row>
    <row r="477" spans="1:13">
      <c r="A477" s="40" t="s">
        <v>1038</v>
      </c>
      <c r="B477" s="40" t="s">
        <v>1295</v>
      </c>
      <c r="C477" s="40" t="s">
        <v>1294</v>
      </c>
      <c r="D477" s="40">
        <v>2019</v>
      </c>
      <c r="E477" s="44" t="s">
        <v>2043</v>
      </c>
      <c r="F477" s="40" t="s">
        <v>1035</v>
      </c>
      <c r="G477" s="40" t="s">
        <v>1208</v>
      </c>
      <c r="H477" s="40" t="s">
        <v>974</v>
      </c>
      <c r="I477" s="40">
        <v>4199</v>
      </c>
      <c r="J477" s="41">
        <f t="shared" si="18"/>
        <v>37301.234787243491</v>
      </c>
      <c r="K477" s="41">
        <f t="shared" si="19"/>
        <v>2099.5</v>
      </c>
      <c r="L477" s="41">
        <f t="shared" si="20"/>
        <v>18650.617393621746</v>
      </c>
      <c r="M477" s="40" t="s">
        <v>1293</v>
      </c>
    </row>
    <row r="478" spans="1:13">
      <c r="A478" s="40" t="s">
        <v>1038</v>
      </c>
      <c r="B478" s="40" t="s">
        <v>1292</v>
      </c>
      <c r="C478" s="40" t="s">
        <v>1291</v>
      </c>
      <c r="D478" s="40">
        <v>2019</v>
      </c>
      <c r="E478" s="44" t="s">
        <v>2043</v>
      </c>
      <c r="F478" s="40" t="s">
        <v>1103</v>
      </c>
      <c r="G478" s="40" t="s">
        <v>1204</v>
      </c>
      <c r="H478" s="40" t="s">
        <v>990</v>
      </c>
      <c r="I478" s="40">
        <v>4095</v>
      </c>
      <c r="J478" s="41">
        <f t="shared" ref="J478:J541" si="21">I478/M478*10000</f>
        <v>36598.444901242292</v>
      </c>
      <c r="K478" s="41">
        <f t="shared" si="19"/>
        <v>1023.75</v>
      </c>
      <c r="L478" s="41">
        <f t="shared" si="20"/>
        <v>9149.611225310573</v>
      </c>
      <c r="M478" s="40" t="s">
        <v>1290</v>
      </c>
    </row>
    <row r="479" spans="1:13">
      <c r="A479" s="40" t="s">
        <v>1038</v>
      </c>
      <c r="B479" s="40" t="s">
        <v>1289</v>
      </c>
      <c r="C479" s="40" t="s">
        <v>1140</v>
      </c>
      <c r="D479" s="40">
        <v>2018</v>
      </c>
      <c r="E479" s="44" t="s">
        <v>2042</v>
      </c>
      <c r="F479" s="40" t="s">
        <v>1080</v>
      </c>
      <c r="G479" s="40" t="s">
        <v>1282</v>
      </c>
      <c r="H479" s="40" t="s">
        <v>980</v>
      </c>
      <c r="I479" s="40">
        <v>4435</v>
      </c>
      <c r="J479" s="41" t="e">
        <f t="shared" si="21"/>
        <v>#DIV/0!</v>
      </c>
      <c r="K479" s="41">
        <f t="shared" si="19"/>
        <v>4435</v>
      </c>
      <c r="L479" s="41" t="e">
        <f t="shared" si="20"/>
        <v>#DIV/0!</v>
      </c>
    </row>
    <row r="480" spans="1:13">
      <c r="A480" s="40" t="s">
        <v>1038</v>
      </c>
      <c r="B480" s="40" t="s">
        <v>1288</v>
      </c>
      <c r="C480" s="40" t="s">
        <v>1287</v>
      </c>
      <c r="D480" s="40">
        <v>2018</v>
      </c>
      <c r="E480" s="44" t="s">
        <v>2042</v>
      </c>
      <c r="F480" s="40" t="s">
        <v>1134</v>
      </c>
      <c r="G480" s="40" t="s">
        <v>1286</v>
      </c>
      <c r="H480" s="40" t="s">
        <v>974</v>
      </c>
      <c r="I480" s="40">
        <v>4121</v>
      </c>
      <c r="J480" s="41">
        <f t="shared" si="21"/>
        <v>37002.783514411421</v>
      </c>
      <c r="K480" s="41">
        <f t="shared" si="19"/>
        <v>2060.5</v>
      </c>
      <c r="L480" s="41">
        <f t="shared" si="20"/>
        <v>18501.391757205711</v>
      </c>
      <c r="M480" s="40" t="s">
        <v>1285</v>
      </c>
    </row>
    <row r="481" spans="1:13">
      <c r="A481" s="40" t="s">
        <v>1038</v>
      </c>
      <c r="B481" s="40" t="s">
        <v>1284</v>
      </c>
      <c r="C481" s="40" t="s">
        <v>1283</v>
      </c>
      <c r="D481" s="40">
        <v>2018</v>
      </c>
      <c r="E481" s="44" t="s">
        <v>2042</v>
      </c>
      <c r="F481" s="40" t="s">
        <v>1080</v>
      </c>
      <c r="G481" s="40" t="s">
        <v>1282</v>
      </c>
      <c r="H481" s="40" t="s">
        <v>974</v>
      </c>
      <c r="I481" s="40">
        <v>6315</v>
      </c>
      <c r="J481" s="41" t="e">
        <f t="shared" si="21"/>
        <v>#DIV/0!</v>
      </c>
      <c r="K481" s="41">
        <f t="shared" si="19"/>
        <v>3157.5</v>
      </c>
      <c r="L481" s="41" t="e">
        <f t="shared" si="20"/>
        <v>#DIV/0!</v>
      </c>
    </row>
    <row r="482" spans="1:13">
      <c r="A482" s="40" t="s">
        <v>1038</v>
      </c>
      <c r="B482" s="40" t="s">
        <v>1281</v>
      </c>
      <c r="C482" s="40" t="s">
        <v>1280</v>
      </c>
      <c r="D482" s="40">
        <v>2018</v>
      </c>
      <c r="E482" s="44" t="s">
        <v>2042</v>
      </c>
      <c r="F482" s="40" t="s">
        <v>988</v>
      </c>
      <c r="G482" s="40" t="s">
        <v>1185</v>
      </c>
      <c r="H482" s="40" t="s">
        <v>978</v>
      </c>
      <c r="I482" s="40">
        <v>3064</v>
      </c>
      <c r="J482" s="41">
        <f t="shared" si="21"/>
        <v>27223.45624167037</v>
      </c>
      <c r="K482" s="41">
        <f t="shared" si="19"/>
        <v>1021.3333333333334</v>
      </c>
      <c r="L482" s="41">
        <f t="shared" si="20"/>
        <v>9074.4854138901228</v>
      </c>
      <c r="M482" s="40" t="s">
        <v>1279</v>
      </c>
    </row>
    <row r="483" spans="1:13">
      <c r="A483" s="40" t="s">
        <v>1038</v>
      </c>
      <c r="B483" s="40" t="s">
        <v>1278</v>
      </c>
      <c r="C483" s="40" t="s">
        <v>1277</v>
      </c>
      <c r="D483" s="40">
        <v>2018</v>
      </c>
      <c r="E483" s="44" t="s">
        <v>2041</v>
      </c>
      <c r="F483" s="40" t="s">
        <v>1100</v>
      </c>
      <c r="G483" s="40" t="s">
        <v>1056</v>
      </c>
      <c r="H483" s="40" t="s">
        <v>1276</v>
      </c>
      <c r="I483" s="40">
        <v>12106</v>
      </c>
      <c r="J483" s="41">
        <f t="shared" si="21"/>
        <v>108798.4182618855</v>
      </c>
      <c r="K483" s="41">
        <f t="shared" si="19"/>
        <v>1729.4285714285713</v>
      </c>
      <c r="L483" s="41">
        <f t="shared" si="20"/>
        <v>15542.631180269356</v>
      </c>
      <c r="M483" s="40" t="s">
        <v>1275</v>
      </c>
    </row>
    <row r="484" spans="1:13">
      <c r="A484" s="40" t="s">
        <v>1038</v>
      </c>
      <c r="B484" s="40" t="s">
        <v>1274</v>
      </c>
      <c r="C484" s="40" t="s">
        <v>1273</v>
      </c>
      <c r="D484" s="40">
        <v>2018</v>
      </c>
      <c r="E484" s="44" t="s">
        <v>2040</v>
      </c>
      <c r="F484" s="40" t="s">
        <v>1089</v>
      </c>
      <c r="G484" s="40" t="s">
        <v>1208</v>
      </c>
      <c r="H484" s="40" t="s">
        <v>974</v>
      </c>
      <c r="I484" s="40">
        <v>3961</v>
      </c>
      <c r="J484" s="41">
        <f t="shared" si="21"/>
        <v>36942.734564446931</v>
      </c>
      <c r="K484" s="41">
        <f t="shared" si="19"/>
        <v>1980.5</v>
      </c>
      <c r="L484" s="41">
        <f t="shared" si="20"/>
        <v>18471.367282223466</v>
      </c>
      <c r="M484" s="40" t="s">
        <v>1272</v>
      </c>
    </row>
    <row r="485" spans="1:13">
      <c r="A485" s="40" t="s">
        <v>1038</v>
      </c>
      <c r="B485" s="40" t="s">
        <v>1271</v>
      </c>
      <c r="C485" s="40" t="s">
        <v>1270</v>
      </c>
      <c r="D485" s="40">
        <v>2018</v>
      </c>
      <c r="E485" s="44" t="s">
        <v>2040</v>
      </c>
      <c r="F485" s="40" t="s">
        <v>1089</v>
      </c>
      <c r="G485" s="40" t="s">
        <v>1208</v>
      </c>
      <c r="H485" s="40" t="s">
        <v>974</v>
      </c>
      <c r="I485" s="40">
        <v>3899</v>
      </c>
      <c r="J485" s="41">
        <f t="shared" si="21"/>
        <v>36582.848564458625</v>
      </c>
      <c r="K485" s="41">
        <f t="shared" si="19"/>
        <v>1949.5</v>
      </c>
      <c r="L485" s="41">
        <f t="shared" si="20"/>
        <v>18291.424282229313</v>
      </c>
      <c r="M485" s="40" t="s">
        <v>1269</v>
      </c>
    </row>
    <row r="486" spans="1:13">
      <c r="A486" s="40" t="s">
        <v>1038</v>
      </c>
      <c r="B486" s="40" t="s">
        <v>1268</v>
      </c>
      <c r="C486" s="40" t="s">
        <v>1267</v>
      </c>
      <c r="D486" s="40">
        <v>2018</v>
      </c>
      <c r="E486" s="44" t="s">
        <v>2040</v>
      </c>
      <c r="F486" s="40" t="s">
        <v>1089</v>
      </c>
      <c r="G486" s="40" t="s">
        <v>1208</v>
      </c>
      <c r="H486" s="40" t="s">
        <v>974</v>
      </c>
      <c r="I486" s="40">
        <v>3943</v>
      </c>
      <c r="J486" s="41">
        <f t="shared" si="21"/>
        <v>36560.03708854891</v>
      </c>
      <c r="K486" s="41">
        <f t="shared" si="19"/>
        <v>1971.5</v>
      </c>
      <c r="L486" s="41">
        <f t="shared" si="20"/>
        <v>18280.018544274455</v>
      </c>
      <c r="M486" s="40" t="s">
        <v>1266</v>
      </c>
    </row>
    <row r="487" spans="1:13">
      <c r="A487" s="40" t="s">
        <v>1038</v>
      </c>
      <c r="B487" s="40" t="s">
        <v>1265</v>
      </c>
      <c r="C487" s="40" t="s">
        <v>1264</v>
      </c>
      <c r="D487" s="40">
        <v>2018</v>
      </c>
      <c r="E487" s="44" t="s">
        <v>2040</v>
      </c>
      <c r="F487" s="40" t="s">
        <v>1263</v>
      </c>
      <c r="G487" s="40" t="s">
        <v>1208</v>
      </c>
      <c r="H487" s="40" t="s">
        <v>974</v>
      </c>
      <c r="I487" s="40">
        <v>3941</v>
      </c>
      <c r="J487" s="41">
        <f t="shared" si="21"/>
        <v>36602.581963406708</v>
      </c>
      <c r="K487" s="41">
        <f t="shared" si="19"/>
        <v>1970.5</v>
      </c>
      <c r="L487" s="41">
        <f t="shared" si="20"/>
        <v>18301.290981703354</v>
      </c>
      <c r="M487" s="40" t="s">
        <v>1262</v>
      </c>
    </row>
    <row r="488" spans="1:13">
      <c r="A488" s="40" t="s">
        <v>1038</v>
      </c>
      <c r="B488" s="40" t="s">
        <v>1261</v>
      </c>
      <c r="C488" s="40" t="s">
        <v>1260</v>
      </c>
      <c r="D488" s="40">
        <v>2017</v>
      </c>
      <c r="E488" s="44" t="s">
        <v>2039</v>
      </c>
      <c r="F488" s="40" t="s">
        <v>1089</v>
      </c>
      <c r="G488" s="40" t="s">
        <v>1259</v>
      </c>
      <c r="H488" s="40" t="s">
        <v>980</v>
      </c>
      <c r="I488" s="40">
        <v>4305</v>
      </c>
      <c r="J488" s="41">
        <f t="shared" si="21"/>
        <v>39703.034215622982</v>
      </c>
      <c r="K488" s="41">
        <f t="shared" si="19"/>
        <v>4305</v>
      </c>
      <c r="L488" s="41">
        <f t="shared" si="20"/>
        <v>39703.034215622982</v>
      </c>
      <c r="M488" s="40" t="s">
        <v>1258</v>
      </c>
    </row>
    <row r="489" spans="1:13">
      <c r="A489" s="40" t="s">
        <v>1038</v>
      </c>
      <c r="B489" s="40" t="s">
        <v>1257</v>
      </c>
      <c r="C489" s="40" t="s">
        <v>1256</v>
      </c>
      <c r="D489" s="40">
        <v>2017</v>
      </c>
      <c r="E489" s="44" t="s">
        <v>2038</v>
      </c>
      <c r="F489" s="40" t="s">
        <v>1096</v>
      </c>
      <c r="G489" s="40" t="s">
        <v>1070</v>
      </c>
      <c r="H489" s="40" t="s">
        <v>1079</v>
      </c>
      <c r="I489" s="40">
        <v>9266</v>
      </c>
      <c r="J489" s="41">
        <f t="shared" si="21"/>
        <v>82000</v>
      </c>
      <c r="K489" s="41">
        <f t="shared" si="19"/>
        <v>1853.2</v>
      </c>
      <c r="L489" s="41">
        <f t="shared" si="20"/>
        <v>16400</v>
      </c>
      <c r="M489" s="40" t="s">
        <v>1255</v>
      </c>
    </row>
    <row r="490" spans="1:13">
      <c r="A490" s="40" t="s">
        <v>1038</v>
      </c>
      <c r="B490" s="40" t="s">
        <v>1254</v>
      </c>
      <c r="C490" s="40" t="s">
        <v>1253</v>
      </c>
      <c r="D490" s="40">
        <v>2017</v>
      </c>
      <c r="E490" s="44" t="s">
        <v>2038</v>
      </c>
      <c r="F490" s="40" t="s">
        <v>1100</v>
      </c>
      <c r="G490" s="40" t="s">
        <v>1249</v>
      </c>
      <c r="H490" s="40" t="s">
        <v>1079</v>
      </c>
      <c r="I490" s="40">
        <v>4703</v>
      </c>
      <c r="J490" s="41">
        <f t="shared" si="21"/>
        <v>41890.086398859887</v>
      </c>
      <c r="K490" s="41">
        <f t="shared" si="19"/>
        <v>940.6</v>
      </c>
      <c r="L490" s="41">
        <f t="shared" si="20"/>
        <v>8378.017279771977</v>
      </c>
      <c r="M490" s="40" t="s">
        <v>1252</v>
      </c>
    </row>
    <row r="491" spans="1:13">
      <c r="A491" s="40" t="s">
        <v>1038</v>
      </c>
      <c r="B491" s="40" t="s">
        <v>1251</v>
      </c>
      <c r="C491" s="40" t="s">
        <v>1250</v>
      </c>
      <c r="D491" s="40">
        <v>2017</v>
      </c>
      <c r="E491" s="44" t="s">
        <v>2038</v>
      </c>
      <c r="F491" s="40" t="s">
        <v>1096</v>
      </c>
      <c r="G491" s="40" t="s">
        <v>1249</v>
      </c>
      <c r="H491" s="40" t="s">
        <v>990</v>
      </c>
      <c r="I491" s="40">
        <v>3738</v>
      </c>
      <c r="J491" s="41" t="e">
        <f t="shared" si="21"/>
        <v>#DIV/0!</v>
      </c>
      <c r="K491" s="41">
        <f t="shared" si="19"/>
        <v>934.5</v>
      </c>
      <c r="L491" s="41" t="e">
        <f t="shared" si="20"/>
        <v>#DIV/0!</v>
      </c>
    </row>
    <row r="492" spans="1:13">
      <c r="A492" s="40" t="s">
        <v>1038</v>
      </c>
      <c r="B492" s="40" t="s">
        <v>1248</v>
      </c>
      <c r="C492" s="40" t="s">
        <v>1247</v>
      </c>
      <c r="D492" s="40">
        <v>2017</v>
      </c>
      <c r="E492" s="44" t="s">
        <v>2037</v>
      </c>
      <c r="F492" s="40" t="s">
        <v>1246</v>
      </c>
      <c r="G492" s="40" t="s">
        <v>1208</v>
      </c>
      <c r="H492" s="40" t="s">
        <v>974</v>
      </c>
      <c r="I492" s="40">
        <v>4144</v>
      </c>
      <c r="J492" s="41">
        <f t="shared" si="21"/>
        <v>36598.074715181494</v>
      </c>
      <c r="K492" s="41">
        <f t="shared" si="19"/>
        <v>2072</v>
      </c>
      <c r="L492" s="41">
        <f t="shared" si="20"/>
        <v>18299.037357590747</v>
      </c>
      <c r="M492" s="40" t="s">
        <v>1245</v>
      </c>
    </row>
    <row r="493" spans="1:13">
      <c r="A493" s="40" t="s">
        <v>1038</v>
      </c>
      <c r="B493" s="40" t="s">
        <v>1244</v>
      </c>
      <c r="C493" s="40" t="s">
        <v>1243</v>
      </c>
      <c r="D493" s="40">
        <v>2016</v>
      </c>
      <c r="E493" s="44" t="s">
        <v>2036</v>
      </c>
      <c r="F493" s="40" t="s">
        <v>1035</v>
      </c>
      <c r="G493" s="40" t="s">
        <v>1242</v>
      </c>
      <c r="H493" s="40" t="s">
        <v>980</v>
      </c>
      <c r="I493" s="40">
        <v>6763</v>
      </c>
      <c r="J493" s="41">
        <f t="shared" si="21"/>
        <v>58141.334250343869</v>
      </c>
      <c r="K493" s="41">
        <f t="shared" si="19"/>
        <v>6763</v>
      </c>
      <c r="L493" s="41">
        <f t="shared" si="20"/>
        <v>58141.334250343869</v>
      </c>
      <c r="M493" s="40" t="s">
        <v>1241</v>
      </c>
    </row>
    <row r="494" spans="1:13">
      <c r="A494" s="40" t="s">
        <v>1038</v>
      </c>
      <c r="B494" s="40" t="s">
        <v>1240</v>
      </c>
      <c r="C494" s="40" t="s">
        <v>1225</v>
      </c>
      <c r="D494" s="40">
        <v>2015</v>
      </c>
      <c r="E494" s="44" t="s">
        <v>2035</v>
      </c>
      <c r="F494" s="40" t="s">
        <v>1100</v>
      </c>
      <c r="G494" s="40" t="s">
        <v>1208</v>
      </c>
      <c r="H494" s="40" t="s">
        <v>974</v>
      </c>
      <c r="I494" s="40">
        <v>4780</v>
      </c>
      <c r="J494" s="41">
        <f t="shared" si="21"/>
        <v>40107.400570565536</v>
      </c>
      <c r="K494" s="41">
        <f t="shared" si="19"/>
        <v>2390</v>
      </c>
      <c r="L494" s="41">
        <f t="shared" si="20"/>
        <v>20053.700285282768</v>
      </c>
      <c r="M494" s="40" t="s">
        <v>1239</v>
      </c>
    </row>
    <row r="495" spans="1:13">
      <c r="A495" s="40" t="s">
        <v>1038</v>
      </c>
      <c r="B495" s="40" t="s">
        <v>1238</v>
      </c>
      <c r="C495" s="40" t="s">
        <v>1237</v>
      </c>
      <c r="D495" s="40">
        <v>2015</v>
      </c>
      <c r="E495" s="44" t="s">
        <v>2034</v>
      </c>
      <c r="F495" s="40" t="s">
        <v>1096</v>
      </c>
      <c r="G495" s="40" t="s">
        <v>1070</v>
      </c>
      <c r="H495" s="40" t="s">
        <v>1236</v>
      </c>
      <c r="I495" s="40">
        <v>19564</v>
      </c>
      <c r="J495" s="41">
        <f t="shared" si="21"/>
        <v>175998.56063332138</v>
      </c>
      <c r="K495" s="41">
        <f t="shared" si="19"/>
        <v>1778.5454545454545</v>
      </c>
      <c r="L495" s="41">
        <f t="shared" si="20"/>
        <v>15999.869148483762</v>
      </c>
      <c r="M495" s="40" t="s">
        <v>1235</v>
      </c>
    </row>
    <row r="496" spans="1:13">
      <c r="A496" s="40" t="s">
        <v>1038</v>
      </c>
      <c r="B496" s="40" t="s">
        <v>1234</v>
      </c>
      <c r="C496" s="40" t="s">
        <v>1233</v>
      </c>
      <c r="D496" s="40">
        <v>2015</v>
      </c>
      <c r="E496" s="44" t="s">
        <v>2033</v>
      </c>
      <c r="F496" s="40" t="s">
        <v>1100</v>
      </c>
      <c r="G496" s="40" t="s">
        <v>1208</v>
      </c>
      <c r="H496" s="40" t="s">
        <v>974</v>
      </c>
      <c r="I496" s="40">
        <v>4294</v>
      </c>
      <c r="J496" s="41">
        <f t="shared" si="21"/>
        <v>39597.934341571374</v>
      </c>
      <c r="K496" s="41">
        <f t="shared" si="19"/>
        <v>2147</v>
      </c>
      <c r="L496" s="41">
        <f t="shared" si="20"/>
        <v>19798.967170785687</v>
      </c>
      <c r="M496" s="40" t="s">
        <v>1232</v>
      </c>
    </row>
    <row r="497" spans="1:13">
      <c r="A497" s="40" t="s">
        <v>1038</v>
      </c>
      <c r="B497" s="40" t="s">
        <v>1234</v>
      </c>
      <c r="C497" s="40" t="s">
        <v>1233</v>
      </c>
      <c r="D497" s="40">
        <v>2015</v>
      </c>
      <c r="E497" s="44" t="s">
        <v>2033</v>
      </c>
      <c r="F497" s="40" t="s">
        <v>1100</v>
      </c>
      <c r="G497" s="40" t="s">
        <v>1208</v>
      </c>
      <c r="H497" s="40" t="s">
        <v>974</v>
      </c>
      <c r="I497" s="40">
        <v>4299</v>
      </c>
      <c r="J497" s="41">
        <f t="shared" si="21"/>
        <v>39644.042788638879</v>
      </c>
      <c r="K497" s="41">
        <f t="shared" si="19"/>
        <v>2149.5</v>
      </c>
      <c r="L497" s="41">
        <f t="shared" si="20"/>
        <v>19822.021394319439</v>
      </c>
      <c r="M497" s="40" t="s">
        <v>1232</v>
      </c>
    </row>
    <row r="498" spans="1:13">
      <c r="A498" s="40" t="s">
        <v>1038</v>
      </c>
      <c r="B498" s="40" t="s">
        <v>1228</v>
      </c>
      <c r="C498" s="40" t="s">
        <v>1231</v>
      </c>
      <c r="D498" s="40">
        <v>2014</v>
      </c>
      <c r="E498" s="44" t="s">
        <v>2032</v>
      </c>
      <c r="F498" s="40" t="s">
        <v>1096</v>
      </c>
      <c r="G498" s="40" t="s">
        <v>1208</v>
      </c>
      <c r="H498" s="40" t="s">
        <v>974</v>
      </c>
      <c r="I498" s="40">
        <v>4618</v>
      </c>
      <c r="J498" s="41">
        <f t="shared" si="21"/>
        <v>42000.909504320145</v>
      </c>
      <c r="K498" s="41">
        <f t="shared" si="19"/>
        <v>2309</v>
      </c>
      <c r="L498" s="41">
        <f t="shared" si="20"/>
        <v>21000.454752160073</v>
      </c>
      <c r="M498" s="40" t="s">
        <v>1227</v>
      </c>
    </row>
    <row r="499" spans="1:13">
      <c r="A499" s="40" t="s">
        <v>1038</v>
      </c>
      <c r="B499" s="40" t="s">
        <v>1206</v>
      </c>
      <c r="C499" s="40" t="s">
        <v>1230</v>
      </c>
      <c r="D499" s="40">
        <v>2014</v>
      </c>
      <c r="E499" s="44" t="s">
        <v>2031</v>
      </c>
      <c r="F499" s="40" t="s">
        <v>1096</v>
      </c>
      <c r="G499" s="40" t="s">
        <v>1229</v>
      </c>
      <c r="H499" s="40" t="s">
        <v>980</v>
      </c>
      <c r="I499" s="40">
        <v>6532</v>
      </c>
      <c r="J499" s="41">
        <f t="shared" si="21"/>
        <v>63745.48648384893</v>
      </c>
      <c r="K499" s="41">
        <f t="shared" si="19"/>
        <v>6532</v>
      </c>
      <c r="L499" s="41">
        <f t="shared" si="20"/>
        <v>63745.48648384893</v>
      </c>
      <c r="M499" s="40" t="s">
        <v>1203</v>
      </c>
    </row>
    <row r="500" spans="1:13">
      <c r="A500" s="40" t="s">
        <v>1038</v>
      </c>
      <c r="B500" s="40" t="s">
        <v>1228</v>
      </c>
      <c r="C500" s="40" t="s">
        <v>1225</v>
      </c>
      <c r="D500" s="40">
        <v>2014</v>
      </c>
      <c r="E500" s="44" t="s">
        <v>2032</v>
      </c>
      <c r="F500" s="40" t="s">
        <v>1100</v>
      </c>
      <c r="G500" s="40" t="s">
        <v>1208</v>
      </c>
      <c r="H500" s="40" t="s">
        <v>1079</v>
      </c>
      <c r="I500" s="40">
        <v>17456</v>
      </c>
      <c r="J500" s="41">
        <f t="shared" si="21"/>
        <v>158763.07412460208</v>
      </c>
      <c r="K500" s="41">
        <f t="shared" si="19"/>
        <v>3491.2</v>
      </c>
      <c r="L500" s="41">
        <f t="shared" si="20"/>
        <v>31752.614824920416</v>
      </c>
      <c r="M500" s="40" t="s">
        <v>1227</v>
      </c>
    </row>
    <row r="501" spans="1:13">
      <c r="A501" s="40" t="s">
        <v>1038</v>
      </c>
      <c r="B501" s="40" t="s">
        <v>1226</v>
      </c>
      <c r="C501" s="40" t="s">
        <v>1225</v>
      </c>
      <c r="D501" s="40">
        <v>2014</v>
      </c>
      <c r="E501" s="44" t="s">
        <v>2032</v>
      </c>
      <c r="F501" s="40" t="s">
        <v>1096</v>
      </c>
      <c r="G501" s="40" t="s">
        <v>1208</v>
      </c>
      <c r="H501" s="40" t="s">
        <v>1189</v>
      </c>
      <c r="I501" s="40">
        <v>13658</v>
      </c>
      <c r="J501" s="41">
        <f t="shared" si="21"/>
        <v>124378.47190601951</v>
      </c>
      <c r="K501" s="41">
        <f t="shared" si="19"/>
        <v>2276.3333333333335</v>
      </c>
      <c r="L501" s="41">
        <f t="shared" si="20"/>
        <v>20729.745317669916</v>
      </c>
      <c r="M501" s="40" t="s">
        <v>1224</v>
      </c>
    </row>
    <row r="502" spans="1:13">
      <c r="A502" s="40" t="s">
        <v>1038</v>
      </c>
      <c r="B502" s="40" t="s">
        <v>1223</v>
      </c>
      <c r="C502" s="40" t="s">
        <v>1222</v>
      </c>
      <c r="D502" s="40">
        <v>2014</v>
      </c>
      <c r="E502" s="44" t="s">
        <v>2032</v>
      </c>
      <c r="F502" s="40" t="s">
        <v>1221</v>
      </c>
      <c r="G502" s="40" t="s">
        <v>1220</v>
      </c>
      <c r="H502" s="40" t="s">
        <v>980</v>
      </c>
      <c r="I502" s="40">
        <v>29092</v>
      </c>
      <c r="J502" s="41">
        <f t="shared" si="21"/>
        <v>268079.6166605234</v>
      </c>
      <c r="K502" s="41">
        <f t="shared" si="19"/>
        <v>29092</v>
      </c>
      <c r="L502" s="41">
        <f t="shared" si="20"/>
        <v>268079.6166605234</v>
      </c>
      <c r="M502" s="40" t="s">
        <v>1219</v>
      </c>
    </row>
    <row r="503" spans="1:13">
      <c r="A503" s="40" t="s">
        <v>1038</v>
      </c>
      <c r="B503" s="40" t="s">
        <v>1109</v>
      </c>
      <c r="C503" s="40" t="s">
        <v>1218</v>
      </c>
      <c r="D503" s="40">
        <v>2014</v>
      </c>
      <c r="E503" s="44" t="s">
        <v>2032</v>
      </c>
      <c r="F503" s="40" t="s">
        <v>1089</v>
      </c>
      <c r="G503" s="40" t="s">
        <v>1208</v>
      </c>
      <c r="H503" s="40" t="s">
        <v>974</v>
      </c>
      <c r="I503" s="40">
        <v>4557</v>
      </c>
      <c r="J503" s="41">
        <f t="shared" si="21"/>
        <v>43235.294117647056</v>
      </c>
      <c r="K503" s="41">
        <f t="shared" si="19"/>
        <v>2278.5</v>
      </c>
      <c r="L503" s="41">
        <f t="shared" si="20"/>
        <v>21617.647058823528</v>
      </c>
      <c r="M503" s="40" t="s">
        <v>1217</v>
      </c>
    </row>
    <row r="504" spans="1:13">
      <c r="A504" s="40" t="s">
        <v>1038</v>
      </c>
      <c r="B504" s="40" t="s">
        <v>1216</v>
      </c>
      <c r="C504" s="40" t="s">
        <v>1215</v>
      </c>
      <c r="D504" s="40">
        <v>2014</v>
      </c>
      <c r="E504" s="44" t="s">
        <v>2032</v>
      </c>
      <c r="F504" s="40" t="s">
        <v>1096</v>
      </c>
      <c r="G504" s="40" t="s">
        <v>1070</v>
      </c>
      <c r="H504" s="40" t="s">
        <v>978</v>
      </c>
      <c r="I504" s="40">
        <v>4901</v>
      </c>
      <c r="J504" s="41">
        <f t="shared" si="21"/>
        <v>46649.533599847717</v>
      </c>
      <c r="K504" s="41">
        <f t="shared" si="19"/>
        <v>1633.6666666666667</v>
      </c>
      <c r="L504" s="41">
        <f t="shared" si="20"/>
        <v>15549.844533282572</v>
      </c>
      <c r="M504" s="40" t="s">
        <v>1214</v>
      </c>
    </row>
    <row r="505" spans="1:13">
      <c r="A505" s="40" t="s">
        <v>1038</v>
      </c>
      <c r="B505" s="40" t="s">
        <v>1213</v>
      </c>
      <c r="C505" s="40" t="s">
        <v>1212</v>
      </c>
      <c r="D505" s="40">
        <v>2014</v>
      </c>
      <c r="E505" s="44" t="s">
        <v>2032</v>
      </c>
      <c r="F505" s="40" t="s">
        <v>1096</v>
      </c>
      <c r="G505" s="40" t="s">
        <v>1208</v>
      </c>
      <c r="H505" s="40" t="s">
        <v>974</v>
      </c>
      <c r="I505" s="40">
        <v>4286</v>
      </c>
      <c r="J505" s="41">
        <f t="shared" si="21"/>
        <v>40718.221546646404</v>
      </c>
      <c r="K505" s="41">
        <f t="shared" si="19"/>
        <v>2143</v>
      </c>
      <c r="L505" s="41">
        <f t="shared" si="20"/>
        <v>20359.110773323202</v>
      </c>
      <c r="M505" s="40" t="s">
        <v>1211</v>
      </c>
    </row>
    <row r="506" spans="1:13">
      <c r="A506" s="40" t="s">
        <v>1038</v>
      </c>
      <c r="B506" s="40" t="s">
        <v>1210</v>
      </c>
      <c r="C506" s="40" t="s">
        <v>1209</v>
      </c>
      <c r="D506" s="40">
        <v>2014</v>
      </c>
      <c r="E506" s="44" t="s">
        <v>2031</v>
      </c>
      <c r="F506" s="40" t="s">
        <v>1100</v>
      </c>
      <c r="G506" s="40" t="s">
        <v>1208</v>
      </c>
      <c r="H506" s="40" t="s">
        <v>974</v>
      </c>
      <c r="I506" s="40">
        <v>4297</v>
      </c>
      <c r="J506" s="41">
        <f t="shared" si="21"/>
        <v>41508.887171561051</v>
      </c>
      <c r="K506" s="41">
        <f t="shared" si="19"/>
        <v>2148.5</v>
      </c>
      <c r="L506" s="41">
        <f t="shared" si="20"/>
        <v>20754.443585780526</v>
      </c>
      <c r="M506" s="40" t="s">
        <v>1207</v>
      </c>
    </row>
    <row r="507" spans="1:13">
      <c r="A507" s="40" t="s">
        <v>1038</v>
      </c>
      <c r="B507" s="40" t="s">
        <v>1206</v>
      </c>
      <c r="C507" s="40" t="s">
        <v>1205</v>
      </c>
      <c r="D507" s="40">
        <v>2014</v>
      </c>
      <c r="E507" s="44" t="s">
        <v>2031</v>
      </c>
      <c r="F507" s="40" t="s">
        <v>1096</v>
      </c>
      <c r="G507" s="40" t="s">
        <v>1204</v>
      </c>
      <c r="H507" s="40" t="s">
        <v>990</v>
      </c>
      <c r="I507" s="40">
        <v>4025</v>
      </c>
      <c r="J507" s="41">
        <f t="shared" si="21"/>
        <v>39279.789206597052</v>
      </c>
      <c r="K507" s="41">
        <f t="shared" si="19"/>
        <v>1006.25</v>
      </c>
      <c r="L507" s="41">
        <f t="shared" si="20"/>
        <v>9819.947301649263</v>
      </c>
      <c r="M507" s="40" t="s">
        <v>1203</v>
      </c>
    </row>
    <row r="508" spans="1:13">
      <c r="A508" s="40" t="s">
        <v>1038</v>
      </c>
      <c r="B508" s="40" t="s">
        <v>1202</v>
      </c>
      <c r="C508" s="40" t="s">
        <v>1201</v>
      </c>
      <c r="D508" s="40">
        <v>2014</v>
      </c>
      <c r="E508" s="44" t="s">
        <v>2031</v>
      </c>
      <c r="F508" s="40" t="s">
        <v>1200</v>
      </c>
      <c r="G508" s="40" t="s">
        <v>1195</v>
      </c>
      <c r="H508" s="40" t="s">
        <v>1199</v>
      </c>
      <c r="I508" s="40">
        <v>28643</v>
      </c>
      <c r="J508" s="41">
        <f t="shared" si="21"/>
        <v>283622.14080602041</v>
      </c>
      <c r="K508" s="41">
        <f t="shared" si="19"/>
        <v>3182.5555555555557</v>
      </c>
      <c r="L508" s="41">
        <f t="shared" si="20"/>
        <v>31513.571200668935</v>
      </c>
      <c r="M508" s="40" t="s">
        <v>1198</v>
      </c>
    </row>
    <row r="509" spans="1:13">
      <c r="A509" s="40" t="s">
        <v>1038</v>
      </c>
      <c r="B509" s="40" t="s">
        <v>1197</v>
      </c>
      <c r="C509" s="40" t="s">
        <v>1196</v>
      </c>
      <c r="D509" s="40">
        <v>2014</v>
      </c>
      <c r="E509" s="44" t="s">
        <v>2030</v>
      </c>
      <c r="F509" s="40" t="s">
        <v>1096</v>
      </c>
      <c r="G509" s="40" t="s">
        <v>1195</v>
      </c>
      <c r="H509" s="40" t="s">
        <v>980</v>
      </c>
      <c r="I509" s="40">
        <v>3393</v>
      </c>
      <c r="J509" s="41">
        <f t="shared" si="21"/>
        <v>31787.521079258004</v>
      </c>
      <c r="K509" s="41">
        <f t="shared" si="19"/>
        <v>3393</v>
      </c>
      <c r="L509" s="41">
        <f t="shared" si="20"/>
        <v>31787.521079258004</v>
      </c>
      <c r="M509" s="40" t="s">
        <v>1194</v>
      </c>
    </row>
    <row r="510" spans="1:13">
      <c r="A510" s="40" t="s">
        <v>1038</v>
      </c>
      <c r="B510" s="40" t="s">
        <v>1193</v>
      </c>
      <c r="C510" s="40" t="s">
        <v>1192</v>
      </c>
      <c r="D510" s="40">
        <v>2014</v>
      </c>
      <c r="E510" s="44" t="s">
        <v>2030</v>
      </c>
      <c r="F510" s="40" t="s">
        <v>1096</v>
      </c>
      <c r="G510" s="40" t="s">
        <v>1075</v>
      </c>
      <c r="H510" s="40" t="s">
        <v>974</v>
      </c>
      <c r="I510" s="40">
        <v>4392</v>
      </c>
      <c r="J510" s="41">
        <f t="shared" si="21"/>
        <v>41004.574736252456</v>
      </c>
      <c r="K510" s="41">
        <f t="shared" si="19"/>
        <v>2196</v>
      </c>
      <c r="L510" s="41">
        <f t="shared" si="20"/>
        <v>20502.287368126228</v>
      </c>
      <c r="M510" s="40" t="s">
        <v>1191</v>
      </c>
    </row>
    <row r="511" spans="1:13">
      <c r="A511" s="40" t="s">
        <v>1038</v>
      </c>
      <c r="B511" s="40" t="s">
        <v>1190</v>
      </c>
      <c r="C511" s="40" t="s">
        <v>1183</v>
      </c>
      <c r="D511" s="40">
        <v>2013</v>
      </c>
      <c r="E511" s="44" t="s">
        <v>2029</v>
      </c>
      <c r="F511" s="40" t="s">
        <v>1096</v>
      </c>
      <c r="G511" s="40" t="s">
        <v>1070</v>
      </c>
      <c r="H511" s="40" t="s">
        <v>1189</v>
      </c>
      <c r="I511" s="40">
        <v>5667</v>
      </c>
      <c r="J511" s="41">
        <f t="shared" si="21"/>
        <v>53812.553413730893</v>
      </c>
      <c r="K511" s="41">
        <f t="shared" si="19"/>
        <v>944.5</v>
      </c>
      <c r="L511" s="41">
        <f t="shared" si="20"/>
        <v>8968.7589022884822</v>
      </c>
      <c r="M511" s="40" t="s">
        <v>1188</v>
      </c>
    </row>
    <row r="512" spans="1:13">
      <c r="A512" s="40" t="s">
        <v>1038</v>
      </c>
      <c r="B512" s="40" t="s">
        <v>1187</v>
      </c>
      <c r="C512" s="40" t="s">
        <v>1186</v>
      </c>
      <c r="D512" s="40">
        <v>2013</v>
      </c>
      <c r="E512" s="44" t="s">
        <v>2029</v>
      </c>
      <c r="F512" s="40" t="s">
        <v>1134</v>
      </c>
      <c r="G512" s="40" t="s">
        <v>1185</v>
      </c>
      <c r="H512" s="40" t="s">
        <v>1079</v>
      </c>
      <c r="I512" s="40">
        <v>4986</v>
      </c>
      <c r="J512" s="41">
        <f t="shared" si="21"/>
        <v>47327.954437588989</v>
      </c>
      <c r="K512" s="41">
        <f t="shared" si="19"/>
        <v>997.2</v>
      </c>
      <c r="L512" s="41">
        <f t="shared" si="20"/>
        <v>9465.5908875177975</v>
      </c>
      <c r="M512" s="40" t="s">
        <v>1184</v>
      </c>
    </row>
    <row r="513" spans="1:13">
      <c r="A513" s="40" t="s">
        <v>1038</v>
      </c>
      <c r="B513" s="40" t="s">
        <v>1182</v>
      </c>
      <c r="C513" s="40" t="s">
        <v>1183</v>
      </c>
      <c r="D513" s="40">
        <v>2013</v>
      </c>
      <c r="E513" s="44" t="s">
        <v>2029</v>
      </c>
      <c r="F513" s="40" t="s">
        <v>1134</v>
      </c>
      <c r="G513" s="40" t="s">
        <v>1060</v>
      </c>
      <c r="H513" s="40" t="s">
        <v>980</v>
      </c>
      <c r="I513" s="40">
        <v>5630</v>
      </c>
      <c r="J513" s="41">
        <f t="shared" si="21"/>
        <v>52503.963443066306</v>
      </c>
      <c r="K513" s="41">
        <f t="shared" si="19"/>
        <v>5630</v>
      </c>
      <c r="L513" s="41">
        <f t="shared" si="20"/>
        <v>52503.963443066306</v>
      </c>
      <c r="M513" s="40" t="s">
        <v>1180</v>
      </c>
    </row>
    <row r="514" spans="1:13">
      <c r="A514" s="40" t="s">
        <v>1038</v>
      </c>
      <c r="B514" s="40" t="s">
        <v>1182</v>
      </c>
      <c r="C514" s="40" t="s">
        <v>1157</v>
      </c>
      <c r="D514" s="40">
        <v>2013</v>
      </c>
      <c r="E514" s="44" t="s">
        <v>2029</v>
      </c>
      <c r="F514" s="40" t="s">
        <v>1181</v>
      </c>
      <c r="G514" s="40" t="s">
        <v>1060</v>
      </c>
      <c r="H514" s="40" t="s">
        <v>974</v>
      </c>
      <c r="I514" s="40">
        <v>13297</v>
      </c>
      <c r="J514" s="41">
        <f t="shared" si="21"/>
        <v>124004.47635922783</v>
      </c>
      <c r="K514" s="41">
        <f t="shared" ref="K514:K555" si="22">I514/H514</f>
        <v>6648.5</v>
      </c>
      <c r="L514" s="41">
        <f t="shared" ref="L514:L555" si="23">J514/H514</f>
        <v>62002.238179613916</v>
      </c>
      <c r="M514" s="40" t="s">
        <v>1180</v>
      </c>
    </row>
    <row r="515" spans="1:13">
      <c r="A515" s="40" t="s">
        <v>1038</v>
      </c>
      <c r="B515" s="40" t="s">
        <v>1179</v>
      </c>
      <c r="C515" s="40" t="s">
        <v>1178</v>
      </c>
      <c r="D515" s="40">
        <v>2013</v>
      </c>
      <c r="E515" s="44" t="s">
        <v>2028</v>
      </c>
      <c r="F515" s="40" t="s">
        <v>1035</v>
      </c>
      <c r="G515" s="40" t="s">
        <v>1177</v>
      </c>
      <c r="H515" s="40" t="s">
        <v>980</v>
      </c>
      <c r="I515" s="40">
        <v>5728</v>
      </c>
      <c r="J515" s="41">
        <f t="shared" si="21"/>
        <v>53239.148619760199</v>
      </c>
      <c r="K515" s="41">
        <f t="shared" si="22"/>
        <v>5728</v>
      </c>
      <c r="L515" s="41">
        <f t="shared" si="23"/>
        <v>53239.148619760199</v>
      </c>
      <c r="M515" s="40" t="s">
        <v>1176</v>
      </c>
    </row>
    <row r="516" spans="1:13">
      <c r="A516" s="40" t="s">
        <v>1038</v>
      </c>
      <c r="B516" s="40" t="s">
        <v>1175</v>
      </c>
      <c r="C516" s="40" t="s">
        <v>1157</v>
      </c>
      <c r="D516" s="40">
        <v>2013</v>
      </c>
      <c r="E516" s="44" t="s">
        <v>2028</v>
      </c>
      <c r="F516" s="40" t="s">
        <v>1042</v>
      </c>
      <c r="G516" s="40" t="s">
        <v>1070</v>
      </c>
      <c r="H516" s="40" t="s">
        <v>978</v>
      </c>
      <c r="I516" s="40">
        <v>4703</v>
      </c>
      <c r="J516" s="41">
        <f t="shared" si="21"/>
        <v>42149.130668578597</v>
      </c>
      <c r="K516" s="41">
        <f t="shared" si="22"/>
        <v>1567.6666666666667</v>
      </c>
      <c r="L516" s="41">
        <f t="shared" si="23"/>
        <v>14049.710222859532</v>
      </c>
      <c r="M516" s="40" t="s">
        <v>1174</v>
      </c>
    </row>
    <row r="517" spans="1:13">
      <c r="A517" s="40" t="s">
        <v>1038</v>
      </c>
      <c r="B517" s="40" t="s">
        <v>1173</v>
      </c>
      <c r="C517" s="40" t="s">
        <v>1172</v>
      </c>
      <c r="D517" s="40">
        <v>2013</v>
      </c>
      <c r="E517" s="44" t="s">
        <v>2028</v>
      </c>
      <c r="F517" s="40" t="s">
        <v>1042</v>
      </c>
      <c r="G517" s="40" t="s">
        <v>1171</v>
      </c>
      <c r="H517" s="40" t="s">
        <v>980</v>
      </c>
      <c r="I517" s="40">
        <v>5191</v>
      </c>
      <c r="J517" s="41">
        <f t="shared" si="21"/>
        <v>46589.481242146823</v>
      </c>
      <c r="K517" s="41">
        <f t="shared" si="22"/>
        <v>5191</v>
      </c>
      <c r="L517" s="41">
        <f t="shared" si="23"/>
        <v>46589.481242146823</v>
      </c>
      <c r="M517" s="40" t="s">
        <v>1170</v>
      </c>
    </row>
    <row r="518" spans="1:13">
      <c r="A518" s="40" t="s">
        <v>1038</v>
      </c>
      <c r="B518" s="40" t="s">
        <v>1169</v>
      </c>
      <c r="C518" s="40" t="s">
        <v>1168</v>
      </c>
      <c r="D518" s="40">
        <v>2013</v>
      </c>
      <c r="E518" s="44" t="s">
        <v>2028</v>
      </c>
      <c r="F518" s="40" t="s">
        <v>1134</v>
      </c>
      <c r="G518" s="40" t="s">
        <v>1060</v>
      </c>
      <c r="H518" s="40" t="s">
        <v>980</v>
      </c>
      <c r="I518" s="40">
        <v>6653</v>
      </c>
      <c r="J518" s="41">
        <f t="shared" si="21"/>
        <v>59502.727841874614</v>
      </c>
      <c r="K518" s="41">
        <f t="shared" si="22"/>
        <v>6653</v>
      </c>
      <c r="L518" s="41">
        <f t="shared" si="23"/>
        <v>59502.727841874614</v>
      </c>
      <c r="M518" s="40" t="s">
        <v>1167</v>
      </c>
    </row>
    <row r="519" spans="1:13">
      <c r="A519" s="40" t="s">
        <v>1038</v>
      </c>
      <c r="B519" s="40" t="s">
        <v>1166</v>
      </c>
      <c r="C519" s="40" t="s">
        <v>1157</v>
      </c>
      <c r="D519" s="40">
        <v>2013</v>
      </c>
      <c r="E519" s="44" t="s">
        <v>2028</v>
      </c>
      <c r="F519" s="40" t="s">
        <v>1134</v>
      </c>
      <c r="G519" s="40" t="s">
        <v>1060</v>
      </c>
      <c r="H519" s="40" t="s">
        <v>974</v>
      </c>
      <c r="I519" s="40">
        <v>12486</v>
      </c>
      <c r="J519" s="41">
        <f t="shared" si="21"/>
        <v>110996.53302515778</v>
      </c>
      <c r="K519" s="41">
        <f t="shared" si="22"/>
        <v>6243</v>
      </c>
      <c r="L519" s="41">
        <f t="shared" si="23"/>
        <v>55498.266512578892</v>
      </c>
      <c r="M519" s="40" t="s">
        <v>1165</v>
      </c>
    </row>
    <row r="520" spans="1:13">
      <c r="A520" s="40" t="s">
        <v>1038</v>
      </c>
      <c r="B520" s="40" t="s">
        <v>1164</v>
      </c>
      <c r="C520" s="40" t="s">
        <v>1163</v>
      </c>
      <c r="D520" s="40">
        <v>2013</v>
      </c>
      <c r="E520" s="44" t="s">
        <v>2028</v>
      </c>
      <c r="F520" s="40" t="s">
        <v>1042</v>
      </c>
      <c r="G520" s="40" t="s">
        <v>1070</v>
      </c>
      <c r="H520" s="40" t="s">
        <v>978</v>
      </c>
      <c r="I520" s="40">
        <v>4812</v>
      </c>
      <c r="J520" s="41">
        <f t="shared" si="21"/>
        <v>42147.674520451954</v>
      </c>
      <c r="K520" s="41">
        <f t="shared" si="22"/>
        <v>1604</v>
      </c>
      <c r="L520" s="41">
        <f t="shared" si="23"/>
        <v>14049.224840150651</v>
      </c>
      <c r="M520" s="40" t="s">
        <v>1162</v>
      </c>
    </row>
    <row r="521" spans="1:13">
      <c r="A521" s="40" t="s">
        <v>1038</v>
      </c>
      <c r="B521" s="40" t="s">
        <v>1161</v>
      </c>
      <c r="C521" s="40" t="s">
        <v>1160</v>
      </c>
      <c r="D521" s="40">
        <v>2013</v>
      </c>
      <c r="E521" s="44" t="s">
        <v>2027</v>
      </c>
      <c r="F521" s="40" t="s">
        <v>1035</v>
      </c>
      <c r="G521" s="40" t="s">
        <v>1075</v>
      </c>
      <c r="H521" s="40" t="s">
        <v>974</v>
      </c>
      <c r="I521" s="40">
        <v>4696</v>
      </c>
      <c r="J521" s="41">
        <f t="shared" si="21"/>
        <v>41002.357460927269</v>
      </c>
      <c r="K521" s="41">
        <f t="shared" si="22"/>
        <v>2348</v>
      </c>
      <c r="L521" s="41">
        <f t="shared" si="23"/>
        <v>20501.178730463635</v>
      </c>
      <c r="M521" s="40" t="s">
        <v>1159</v>
      </c>
    </row>
    <row r="522" spans="1:13">
      <c r="A522" s="40" t="s">
        <v>1038</v>
      </c>
      <c r="B522" s="40" t="s">
        <v>1158</v>
      </c>
      <c r="C522" s="40" t="s">
        <v>1157</v>
      </c>
      <c r="D522" s="40">
        <v>2013</v>
      </c>
      <c r="E522" s="44" t="s">
        <v>2027</v>
      </c>
      <c r="F522" s="40" t="s">
        <v>1134</v>
      </c>
      <c r="G522" s="40" t="s">
        <v>1060</v>
      </c>
      <c r="H522" s="40" t="s">
        <v>980</v>
      </c>
      <c r="I522" s="40">
        <v>6558</v>
      </c>
      <c r="J522" s="41">
        <f t="shared" si="21"/>
        <v>56749.740394600216</v>
      </c>
      <c r="K522" s="41">
        <f t="shared" si="22"/>
        <v>6558</v>
      </c>
      <c r="L522" s="41">
        <f t="shared" si="23"/>
        <v>56749.740394600216</v>
      </c>
      <c r="M522" s="40" t="s">
        <v>1156</v>
      </c>
    </row>
    <row r="523" spans="1:13">
      <c r="A523" s="40" t="s">
        <v>1038</v>
      </c>
      <c r="B523" s="40" t="s">
        <v>1155</v>
      </c>
      <c r="C523" s="40" t="s">
        <v>1154</v>
      </c>
      <c r="D523" s="40">
        <v>2013</v>
      </c>
      <c r="E523" s="44" t="s">
        <v>2027</v>
      </c>
      <c r="F523" s="40" t="s">
        <v>1153</v>
      </c>
      <c r="G523" s="40" t="s">
        <v>1152</v>
      </c>
      <c r="H523" s="40" t="s">
        <v>980</v>
      </c>
      <c r="I523" s="40">
        <v>8968</v>
      </c>
      <c r="J523" s="41">
        <f t="shared" si="21"/>
        <v>79503.546099290776</v>
      </c>
      <c r="K523" s="41">
        <f t="shared" si="22"/>
        <v>8968</v>
      </c>
      <c r="L523" s="41">
        <f t="shared" si="23"/>
        <v>79503.546099290776</v>
      </c>
      <c r="M523" s="40" t="s">
        <v>1151</v>
      </c>
    </row>
    <row r="524" spans="1:13">
      <c r="A524" s="40" t="s">
        <v>1038</v>
      </c>
      <c r="B524" s="40" t="s">
        <v>1150</v>
      </c>
      <c r="C524" s="40" t="s">
        <v>1149</v>
      </c>
      <c r="D524" s="40">
        <v>2013</v>
      </c>
      <c r="E524" s="44" t="s">
        <v>2027</v>
      </c>
      <c r="F524" s="40" t="s">
        <v>1047</v>
      </c>
      <c r="G524" s="40" t="s">
        <v>1070</v>
      </c>
      <c r="H524" s="40" t="s">
        <v>990</v>
      </c>
      <c r="I524" s="40">
        <v>3782</v>
      </c>
      <c r="J524" s="41">
        <f t="shared" si="21"/>
        <v>33998.561668464579</v>
      </c>
      <c r="K524" s="41">
        <f t="shared" si="22"/>
        <v>945.5</v>
      </c>
      <c r="L524" s="41">
        <f t="shared" si="23"/>
        <v>8499.6404171161448</v>
      </c>
      <c r="M524" s="40" t="s">
        <v>1148</v>
      </c>
    </row>
    <row r="525" spans="1:13">
      <c r="A525" s="40" t="s">
        <v>1038</v>
      </c>
      <c r="B525" s="40" t="s">
        <v>1147</v>
      </c>
      <c r="C525" s="40" t="s">
        <v>1146</v>
      </c>
      <c r="D525" s="40">
        <v>2013</v>
      </c>
      <c r="E525" s="44" t="s">
        <v>2026</v>
      </c>
      <c r="F525" s="40" t="s">
        <v>1035</v>
      </c>
      <c r="G525" s="40" t="s">
        <v>1127</v>
      </c>
      <c r="H525" s="40" t="s">
        <v>980</v>
      </c>
      <c r="I525" s="40">
        <v>11719</v>
      </c>
      <c r="J525" s="41">
        <f t="shared" si="21"/>
        <v>108368.78120954317</v>
      </c>
      <c r="K525" s="41">
        <f t="shared" si="22"/>
        <v>11719</v>
      </c>
      <c r="L525" s="41">
        <f t="shared" si="23"/>
        <v>108368.78120954317</v>
      </c>
      <c r="M525" s="40" t="s">
        <v>1145</v>
      </c>
    </row>
    <row r="526" spans="1:13">
      <c r="A526" s="40" t="s">
        <v>1038</v>
      </c>
      <c r="B526" s="40" t="s">
        <v>1144</v>
      </c>
      <c r="C526" s="40" t="s">
        <v>1143</v>
      </c>
      <c r="D526" s="40">
        <v>2013</v>
      </c>
      <c r="E526" s="44" t="s">
        <v>2026</v>
      </c>
      <c r="F526" s="40" t="s">
        <v>1035</v>
      </c>
      <c r="G526" s="40" t="s">
        <v>1127</v>
      </c>
      <c r="H526" s="40" t="s">
        <v>980</v>
      </c>
      <c r="I526" s="40">
        <v>17281</v>
      </c>
      <c r="J526" s="41">
        <f t="shared" si="21"/>
        <v>158716.0176340926</v>
      </c>
      <c r="K526" s="41">
        <f t="shared" si="22"/>
        <v>17281</v>
      </c>
      <c r="L526" s="41">
        <f t="shared" si="23"/>
        <v>158716.0176340926</v>
      </c>
      <c r="M526" s="40" t="s">
        <v>1142</v>
      </c>
    </row>
    <row r="527" spans="1:13">
      <c r="A527" s="40" t="s">
        <v>1038</v>
      </c>
      <c r="B527" s="40" t="s">
        <v>1141</v>
      </c>
      <c r="C527" s="40" t="s">
        <v>1140</v>
      </c>
      <c r="D527" s="40">
        <v>2012</v>
      </c>
      <c r="E527" s="44" t="s">
        <v>2025</v>
      </c>
      <c r="F527" s="40" t="s">
        <v>1080</v>
      </c>
      <c r="G527" s="40" t="s">
        <v>1099</v>
      </c>
      <c r="H527" s="40" t="s">
        <v>974</v>
      </c>
      <c r="I527" s="40">
        <v>16829</v>
      </c>
      <c r="J527" s="41" t="e">
        <f t="shared" si="21"/>
        <v>#DIV/0!</v>
      </c>
      <c r="K527" s="41">
        <f t="shared" si="22"/>
        <v>8414.5</v>
      </c>
      <c r="L527" s="41" t="e">
        <f t="shared" si="23"/>
        <v>#DIV/0!</v>
      </c>
    </row>
    <row r="528" spans="1:13">
      <c r="A528" s="40" t="s">
        <v>1038</v>
      </c>
      <c r="B528" s="40" t="s">
        <v>1141</v>
      </c>
      <c r="C528" s="40" t="s">
        <v>1140</v>
      </c>
      <c r="D528" s="40">
        <v>2012</v>
      </c>
      <c r="E528" s="44" t="s">
        <v>2025</v>
      </c>
      <c r="F528" s="40" t="s">
        <v>1035</v>
      </c>
      <c r="G528" s="40" t="s">
        <v>1099</v>
      </c>
      <c r="H528" s="40" t="s">
        <v>974</v>
      </c>
      <c r="I528" s="40">
        <v>16829</v>
      </c>
      <c r="J528" s="41" t="e">
        <f t="shared" si="21"/>
        <v>#DIV/0!</v>
      </c>
      <c r="K528" s="41">
        <f t="shared" si="22"/>
        <v>8414.5</v>
      </c>
      <c r="L528" s="41" t="e">
        <f t="shared" si="23"/>
        <v>#DIV/0!</v>
      </c>
    </row>
    <row r="529" spans="1:13">
      <c r="A529" s="40" t="s">
        <v>1038</v>
      </c>
      <c r="B529" s="40" t="s">
        <v>1139</v>
      </c>
      <c r="C529" s="40" t="s">
        <v>1138</v>
      </c>
      <c r="D529" s="40">
        <v>2012</v>
      </c>
      <c r="E529" s="44" t="s">
        <v>2025</v>
      </c>
      <c r="F529" s="40" t="s">
        <v>1035</v>
      </c>
      <c r="G529" s="40" t="s">
        <v>1127</v>
      </c>
      <c r="H529" s="40" t="s">
        <v>980</v>
      </c>
      <c r="I529" s="40">
        <v>18909</v>
      </c>
      <c r="J529" s="41">
        <f t="shared" si="21"/>
        <v>176159.8658468418</v>
      </c>
      <c r="K529" s="41">
        <f t="shared" si="22"/>
        <v>18909</v>
      </c>
      <c r="L529" s="41">
        <f t="shared" si="23"/>
        <v>176159.8658468418</v>
      </c>
      <c r="M529" s="40" t="s">
        <v>1137</v>
      </c>
    </row>
    <row r="530" spans="1:13">
      <c r="A530" s="40" t="s">
        <v>1038</v>
      </c>
      <c r="B530" s="40" t="s">
        <v>1136</v>
      </c>
      <c r="C530" s="40" t="s">
        <v>1135</v>
      </c>
      <c r="D530" s="40">
        <v>2012</v>
      </c>
      <c r="E530" s="44" t="s">
        <v>2024</v>
      </c>
      <c r="F530" s="40" t="s">
        <v>1134</v>
      </c>
      <c r="G530" s="40" t="s">
        <v>1060</v>
      </c>
      <c r="H530" s="40" t="s">
        <v>990</v>
      </c>
      <c r="I530" s="40">
        <v>23082</v>
      </c>
      <c r="J530" s="41">
        <f t="shared" si="21"/>
        <v>206347.21973895942</v>
      </c>
      <c r="K530" s="41">
        <f t="shared" si="22"/>
        <v>5770.5</v>
      </c>
      <c r="L530" s="41">
        <f t="shared" si="23"/>
        <v>51586.804934739856</v>
      </c>
      <c r="M530" s="40" t="s">
        <v>1133</v>
      </c>
    </row>
    <row r="531" spans="1:13">
      <c r="A531" s="40" t="s">
        <v>1038</v>
      </c>
      <c r="B531" s="40" t="s">
        <v>1132</v>
      </c>
      <c r="C531" s="40" t="s">
        <v>1131</v>
      </c>
      <c r="D531" s="40">
        <v>2012</v>
      </c>
      <c r="E531" s="44" t="s">
        <v>2024</v>
      </c>
      <c r="F531" s="40" t="s">
        <v>1052</v>
      </c>
      <c r="G531" s="40" t="s">
        <v>1060</v>
      </c>
      <c r="H531" s="40" t="s">
        <v>980</v>
      </c>
      <c r="I531" s="40">
        <v>6242</v>
      </c>
      <c r="J531" s="41">
        <f t="shared" si="21"/>
        <v>55697.332024627467</v>
      </c>
      <c r="K531" s="41">
        <f t="shared" si="22"/>
        <v>6242</v>
      </c>
      <c r="L531" s="41">
        <f t="shared" si="23"/>
        <v>55697.332024627467</v>
      </c>
      <c r="M531" s="40" t="s">
        <v>1130</v>
      </c>
    </row>
    <row r="532" spans="1:13">
      <c r="A532" s="40" t="s">
        <v>1038</v>
      </c>
      <c r="B532" s="40" t="s">
        <v>1129</v>
      </c>
      <c r="C532" s="40" t="s">
        <v>1128</v>
      </c>
      <c r="D532" s="40">
        <v>2012</v>
      </c>
      <c r="E532" s="44" t="s">
        <v>2024</v>
      </c>
      <c r="F532" s="40" t="s">
        <v>1047</v>
      </c>
      <c r="G532" s="40" t="s">
        <v>1127</v>
      </c>
      <c r="H532" s="40" t="s">
        <v>1079</v>
      </c>
      <c r="I532" s="40">
        <v>22201</v>
      </c>
      <c r="J532" s="41">
        <f t="shared" si="21"/>
        <v>195931.51531197602</v>
      </c>
      <c r="K532" s="41">
        <f t="shared" si="22"/>
        <v>4440.2</v>
      </c>
      <c r="L532" s="41">
        <f t="shared" si="23"/>
        <v>39186.303062395207</v>
      </c>
      <c r="M532" s="40" t="s">
        <v>1126</v>
      </c>
    </row>
    <row r="533" spans="1:13">
      <c r="A533" s="40" t="s">
        <v>1038</v>
      </c>
      <c r="B533" s="40" t="s">
        <v>1125</v>
      </c>
      <c r="C533" s="40" t="s">
        <v>1124</v>
      </c>
      <c r="D533" s="40">
        <v>2012</v>
      </c>
      <c r="E533" s="44" t="s">
        <v>2023</v>
      </c>
      <c r="F533" s="40" t="s">
        <v>1100</v>
      </c>
      <c r="G533" s="40" t="s">
        <v>1123</v>
      </c>
      <c r="H533" s="40" t="s">
        <v>980</v>
      </c>
      <c r="I533" s="40">
        <v>9098</v>
      </c>
      <c r="J533" s="41">
        <f t="shared" si="21"/>
        <v>76984.261296327633</v>
      </c>
      <c r="K533" s="41">
        <f t="shared" si="22"/>
        <v>9098</v>
      </c>
      <c r="L533" s="41">
        <f t="shared" si="23"/>
        <v>76984.261296327633</v>
      </c>
      <c r="M533" s="40" t="s">
        <v>1045</v>
      </c>
    </row>
    <row r="534" spans="1:13">
      <c r="A534" s="40" t="s">
        <v>1038</v>
      </c>
      <c r="B534" s="40" t="s">
        <v>1122</v>
      </c>
      <c r="C534" s="40" t="s">
        <v>1121</v>
      </c>
      <c r="D534" s="40">
        <v>2012</v>
      </c>
      <c r="E534" s="44" t="s">
        <v>2023</v>
      </c>
      <c r="F534" s="40" t="s">
        <v>1096</v>
      </c>
      <c r="G534" s="40" t="s">
        <v>1120</v>
      </c>
      <c r="H534" s="40" t="s">
        <v>974</v>
      </c>
      <c r="I534" s="40">
        <v>12483</v>
      </c>
      <c r="J534" s="41">
        <f t="shared" si="21"/>
        <v>110772.91685153962</v>
      </c>
      <c r="K534" s="41">
        <f t="shared" si="22"/>
        <v>6241.5</v>
      </c>
      <c r="L534" s="41">
        <f t="shared" si="23"/>
        <v>55386.458425769808</v>
      </c>
      <c r="M534" s="40" t="s">
        <v>1119</v>
      </c>
    </row>
    <row r="535" spans="1:13">
      <c r="A535" s="40" t="s">
        <v>1038</v>
      </c>
      <c r="B535" s="40" t="s">
        <v>1118</v>
      </c>
      <c r="C535" s="40" t="s">
        <v>1117</v>
      </c>
      <c r="D535" s="40">
        <v>2012</v>
      </c>
      <c r="E535" s="44" t="s">
        <v>2022</v>
      </c>
      <c r="F535" s="40" t="s">
        <v>1096</v>
      </c>
      <c r="G535" s="40" t="s">
        <v>1116</v>
      </c>
      <c r="H535" s="40" t="s">
        <v>990</v>
      </c>
      <c r="I535" s="40">
        <v>8015</v>
      </c>
      <c r="J535" s="41">
        <f t="shared" si="21"/>
        <v>45224.996473409505</v>
      </c>
      <c r="K535" s="41">
        <f t="shared" si="22"/>
        <v>2003.75</v>
      </c>
      <c r="L535" s="41">
        <f t="shared" si="23"/>
        <v>11306.249118352376</v>
      </c>
      <c r="M535" s="40" t="s">
        <v>1115</v>
      </c>
    </row>
    <row r="536" spans="1:13">
      <c r="A536" s="40" t="s">
        <v>1038</v>
      </c>
      <c r="B536" s="40" t="s">
        <v>1114</v>
      </c>
      <c r="C536" s="40" t="s">
        <v>1113</v>
      </c>
      <c r="D536" s="40">
        <v>2012</v>
      </c>
      <c r="E536" s="44" t="s">
        <v>2022</v>
      </c>
      <c r="F536" s="40" t="s">
        <v>1103</v>
      </c>
      <c r="G536" s="40" t="s">
        <v>1112</v>
      </c>
      <c r="H536" s="40" t="s">
        <v>980</v>
      </c>
      <c r="I536" s="40">
        <v>22506</v>
      </c>
      <c r="J536" s="41">
        <f t="shared" si="21"/>
        <v>199804.6875</v>
      </c>
      <c r="K536" s="41">
        <f t="shared" si="22"/>
        <v>22506</v>
      </c>
      <c r="L536" s="41">
        <f t="shared" si="23"/>
        <v>199804.6875</v>
      </c>
      <c r="M536" s="40" t="s">
        <v>1111</v>
      </c>
    </row>
    <row r="537" spans="1:13">
      <c r="A537" s="40" t="s">
        <v>1038</v>
      </c>
      <c r="B537" s="40" t="s">
        <v>1110</v>
      </c>
      <c r="C537" s="40" t="s">
        <v>1109</v>
      </c>
      <c r="D537" s="40">
        <v>2012</v>
      </c>
      <c r="E537" s="44" t="s">
        <v>2022</v>
      </c>
      <c r="F537" s="40" t="s">
        <v>1108</v>
      </c>
      <c r="G537" s="40" t="s">
        <v>1107</v>
      </c>
      <c r="H537" s="40" t="s">
        <v>980</v>
      </c>
      <c r="I537" s="40">
        <v>6248</v>
      </c>
      <c r="J537" s="41">
        <f t="shared" si="21"/>
        <v>55597.081331197725</v>
      </c>
      <c r="K537" s="41">
        <f t="shared" si="22"/>
        <v>6248</v>
      </c>
      <c r="L537" s="41">
        <f t="shared" si="23"/>
        <v>55597.081331197725</v>
      </c>
      <c r="M537" s="40" t="s">
        <v>1106</v>
      </c>
    </row>
    <row r="538" spans="1:13">
      <c r="A538" s="40" t="s">
        <v>1038</v>
      </c>
      <c r="B538" s="40" t="s">
        <v>1105</v>
      </c>
      <c r="C538" s="40" t="s">
        <v>1104</v>
      </c>
      <c r="D538" s="40">
        <v>2008</v>
      </c>
      <c r="E538" s="44" t="s">
        <v>2021</v>
      </c>
      <c r="F538" s="40" t="s">
        <v>1103</v>
      </c>
      <c r="G538" s="40" t="s">
        <v>1060</v>
      </c>
      <c r="H538" s="40" t="s">
        <v>980</v>
      </c>
      <c r="I538" s="40">
        <v>6973</v>
      </c>
      <c r="J538" s="41">
        <f t="shared" si="21"/>
        <v>67398.02822346802</v>
      </c>
      <c r="K538" s="41">
        <f t="shared" si="22"/>
        <v>6973</v>
      </c>
      <c r="L538" s="41">
        <f t="shared" si="23"/>
        <v>67398.02822346802</v>
      </c>
      <c r="M538" s="40" t="s">
        <v>1102</v>
      </c>
    </row>
    <row r="539" spans="1:13">
      <c r="A539" s="40" t="s">
        <v>1038</v>
      </c>
      <c r="B539" s="40" t="s">
        <v>1098</v>
      </c>
      <c r="C539" s="40" t="s">
        <v>1101</v>
      </c>
      <c r="D539" s="40">
        <v>2011</v>
      </c>
      <c r="E539" s="44" t="s">
        <v>2020</v>
      </c>
      <c r="F539" s="40" t="s">
        <v>1100</v>
      </c>
      <c r="G539" s="40" t="s">
        <v>1099</v>
      </c>
      <c r="H539" s="40" t="s">
        <v>978</v>
      </c>
      <c r="I539" s="40">
        <v>12631</v>
      </c>
      <c r="J539" s="41">
        <f t="shared" si="21"/>
        <v>108003.42026507056</v>
      </c>
      <c r="K539" s="41">
        <f t="shared" si="22"/>
        <v>4210.333333333333</v>
      </c>
      <c r="L539" s="41">
        <f t="shared" si="23"/>
        <v>36001.140088356849</v>
      </c>
      <c r="M539" s="40" t="s">
        <v>1095</v>
      </c>
    </row>
    <row r="540" spans="1:13">
      <c r="A540" s="40" t="s">
        <v>1038</v>
      </c>
      <c r="B540" s="40" t="s">
        <v>1098</v>
      </c>
      <c r="C540" s="40" t="s">
        <v>1097</v>
      </c>
      <c r="D540" s="40">
        <v>2011</v>
      </c>
      <c r="E540" s="44" t="s">
        <v>2020</v>
      </c>
      <c r="F540" s="40" t="s">
        <v>1096</v>
      </c>
      <c r="G540" s="40" t="s">
        <v>1084</v>
      </c>
      <c r="H540" s="40" t="s">
        <v>980</v>
      </c>
      <c r="I540" s="40">
        <v>7273</v>
      </c>
      <c r="J540" s="41">
        <f t="shared" si="21"/>
        <v>62188.969645147496</v>
      </c>
      <c r="K540" s="41">
        <f t="shared" si="22"/>
        <v>7273</v>
      </c>
      <c r="L540" s="41">
        <f t="shared" si="23"/>
        <v>62188.969645147496</v>
      </c>
      <c r="M540" s="40" t="s">
        <v>1095</v>
      </c>
    </row>
    <row r="541" spans="1:13">
      <c r="A541" s="40" t="s">
        <v>1038</v>
      </c>
      <c r="B541" s="40" t="s">
        <v>1094</v>
      </c>
      <c r="C541" s="40" t="s">
        <v>1073</v>
      </c>
      <c r="D541" s="40">
        <v>2011</v>
      </c>
      <c r="E541" s="44" t="s">
        <v>2020</v>
      </c>
      <c r="F541" s="40" t="s">
        <v>1093</v>
      </c>
      <c r="G541" s="40" t="s">
        <v>1060</v>
      </c>
      <c r="H541" s="40" t="s">
        <v>980</v>
      </c>
      <c r="I541" s="40">
        <v>6386</v>
      </c>
      <c r="J541" s="41">
        <f t="shared" si="21"/>
        <v>55037.490304231666</v>
      </c>
      <c r="K541" s="41">
        <f t="shared" si="22"/>
        <v>6386</v>
      </c>
      <c r="L541" s="41">
        <f t="shared" si="23"/>
        <v>55037.490304231666</v>
      </c>
      <c r="M541" s="40" t="s">
        <v>1092</v>
      </c>
    </row>
    <row r="542" spans="1:13">
      <c r="A542" s="40" t="s">
        <v>1038</v>
      </c>
      <c r="B542" s="40" t="s">
        <v>1091</v>
      </c>
      <c r="C542" s="40" t="s">
        <v>1090</v>
      </c>
      <c r="D542" s="40">
        <v>2011</v>
      </c>
      <c r="E542" s="44" t="s">
        <v>2020</v>
      </c>
      <c r="F542" s="40" t="s">
        <v>1089</v>
      </c>
      <c r="G542" s="40" t="s">
        <v>1088</v>
      </c>
      <c r="H542" s="40" t="s">
        <v>980</v>
      </c>
      <c r="I542" s="40">
        <v>16070</v>
      </c>
      <c r="J542" s="41">
        <f t="shared" ref="J542:J605" si="24">I542/M542*10000</f>
        <v>138773.74784110536</v>
      </c>
      <c r="K542" s="41">
        <f t="shared" si="22"/>
        <v>16070</v>
      </c>
      <c r="L542" s="41">
        <f t="shared" si="23"/>
        <v>138773.74784110536</v>
      </c>
      <c r="M542" s="40" t="s">
        <v>1087</v>
      </c>
    </row>
    <row r="543" spans="1:13">
      <c r="A543" s="40" t="s">
        <v>1038</v>
      </c>
      <c r="B543" s="40" t="s">
        <v>1086</v>
      </c>
      <c r="C543" s="40" t="s">
        <v>1085</v>
      </c>
      <c r="D543" s="40">
        <v>2011</v>
      </c>
      <c r="E543" s="44" t="s">
        <v>2019</v>
      </c>
      <c r="F543" s="40" t="s">
        <v>1035</v>
      </c>
      <c r="G543" s="40" t="s">
        <v>1084</v>
      </c>
      <c r="H543" s="40" t="s">
        <v>974</v>
      </c>
      <c r="I543" s="40">
        <v>12100</v>
      </c>
      <c r="J543" s="41">
        <f t="shared" si="24"/>
        <v>113264.06440138537</v>
      </c>
      <c r="K543" s="41">
        <f t="shared" si="22"/>
        <v>6050</v>
      </c>
      <c r="L543" s="41">
        <f t="shared" si="23"/>
        <v>56632.032200692687</v>
      </c>
      <c r="M543" s="40" t="s">
        <v>1083</v>
      </c>
    </row>
    <row r="544" spans="1:13">
      <c r="A544" s="40" t="s">
        <v>1038</v>
      </c>
      <c r="B544" s="40" t="s">
        <v>1082</v>
      </c>
      <c r="C544" s="40" t="s">
        <v>1081</v>
      </c>
      <c r="D544" s="40">
        <v>2011</v>
      </c>
      <c r="E544" s="44" t="s">
        <v>2019</v>
      </c>
      <c r="F544" s="40" t="s">
        <v>1080</v>
      </c>
      <c r="G544" s="40" t="s">
        <v>1070</v>
      </c>
      <c r="H544" s="40" t="s">
        <v>1079</v>
      </c>
      <c r="I544" s="40">
        <v>7345</v>
      </c>
      <c r="J544" s="41">
        <f t="shared" si="24"/>
        <v>67795.827949049286</v>
      </c>
      <c r="K544" s="41">
        <f t="shared" si="22"/>
        <v>1469</v>
      </c>
      <c r="L544" s="41">
        <f t="shared" si="23"/>
        <v>13559.165589809858</v>
      </c>
      <c r="M544" s="40" t="s">
        <v>1078</v>
      </c>
    </row>
    <row r="545" spans="1:13">
      <c r="A545" s="40" t="s">
        <v>1038</v>
      </c>
      <c r="B545" s="40" t="s">
        <v>1077</v>
      </c>
      <c r="C545" s="40" t="s">
        <v>1076</v>
      </c>
      <c r="D545" s="40">
        <v>2011</v>
      </c>
      <c r="E545" s="44" t="s">
        <v>2019</v>
      </c>
      <c r="F545" s="40" t="s">
        <v>1035</v>
      </c>
      <c r="G545" s="40" t="s">
        <v>1075</v>
      </c>
      <c r="H545" s="40" t="s">
        <v>990</v>
      </c>
      <c r="I545" s="40">
        <v>8948</v>
      </c>
      <c r="J545" s="41">
        <f t="shared" si="24"/>
        <v>85202.818510759855</v>
      </c>
      <c r="K545" s="41">
        <f t="shared" si="22"/>
        <v>2237</v>
      </c>
      <c r="L545" s="41">
        <f t="shared" si="23"/>
        <v>21300.704627689964</v>
      </c>
      <c r="M545" s="40" t="s">
        <v>1074</v>
      </c>
    </row>
    <row r="546" spans="1:13">
      <c r="A546" s="40" t="s">
        <v>1038</v>
      </c>
      <c r="B546" s="40" t="s">
        <v>1072</v>
      </c>
      <c r="C546" s="40" t="s">
        <v>1073</v>
      </c>
      <c r="D546" s="40">
        <v>2011</v>
      </c>
      <c r="E546" s="44" t="s">
        <v>2018</v>
      </c>
      <c r="F546" s="40" t="s">
        <v>1042</v>
      </c>
      <c r="G546" s="40" t="s">
        <v>1041</v>
      </c>
      <c r="H546" s="40" t="s">
        <v>1040</v>
      </c>
      <c r="I546" s="40">
        <v>10861</v>
      </c>
      <c r="J546" s="41">
        <f t="shared" si="24"/>
        <v>89627.001155306163</v>
      </c>
      <c r="K546" s="41">
        <f t="shared" si="22"/>
        <v>1086.0999999999999</v>
      </c>
      <c r="L546" s="41">
        <f t="shared" si="23"/>
        <v>8962.700115530617</v>
      </c>
      <c r="M546" s="40" t="s">
        <v>1039</v>
      </c>
    </row>
    <row r="547" spans="1:13">
      <c r="A547" s="40" t="s">
        <v>1038</v>
      </c>
      <c r="B547" s="40" t="s">
        <v>1072</v>
      </c>
      <c r="C547" s="40" t="s">
        <v>1071</v>
      </c>
      <c r="D547" s="40">
        <v>2011</v>
      </c>
      <c r="E547" s="44" t="s">
        <v>2018</v>
      </c>
      <c r="F547" s="40" t="s">
        <v>1042</v>
      </c>
      <c r="G547" s="40" t="s">
        <v>1070</v>
      </c>
      <c r="H547" s="40" t="s">
        <v>974</v>
      </c>
      <c r="I547" s="40">
        <v>2217</v>
      </c>
      <c r="J547" s="41">
        <f t="shared" si="24"/>
        <v>20590.693786570075</v>
      </c>
      <c r="K547" s="41">
        <f t="shared" si="22"/>
        <v>1108.5</v>
      </c>
      <c r="L547" s="41">
        <f t="shared" si="23"/>
        <v>10295.346893285037</v>
      </c>
      <c r="M547" s="40" t="s">
        <v>1069</v>
      </c>
    </row>
    <row r="548" spans="1:13">
      <c r="A548" s="40" t="s">
        <v>1038</v>
      </c>
      <c r="B548" s="40" t="s">
        <v>1068</v>
      </c>
      <c r="C548" s="40" t="s">
        <v>1067</v>
      </c>
      <c r="D548" s="40">
        <v>2011</v>
      </c>
      <c r="E548" s="44" t="s">
        <v>2018</v>
      </c>
      <c r="F548" s="40" t="s">
        <v>1035</v>
      </c>
      <c r="G548" s="40" t="s">
        <v>1056</v>
      </c>
      <c r="H548" s="40" t="s">
        <v>1040</v>
      </c>
      <c r="I548" s="40">
        <v>20078</v>
      </c>
      <c r="J548" s="41">
        <f t="shared" si="24"/>
        <v>186269.59829297708</v>
      </c>
      <c r="K548" s="41">
        <f t="shared" si="22"/>
        <v>2007.8</v>
      </c>
      <c r="L548" s="41">
        <f t="shared" si="23"/>
        <v>18626.95982929771</v>
      </c>
      <c r="M548" s="40" t="s">
        <v>1066</v>
      </c>
    </row>
    <row r="549" spans="1:13">
      <c r="A549" s="40" t="s">
        <v>1038</v>
      </c>
      <c r="B549" s="40" t="s">
        <v>1065</v>
      </c>
      <c r="C549" s="40" t="s">
        <v>1064</v>
      </c>
      <c r="D549" s="40">
        <v>2011</v>
      </c>
      <c r="E549" s="44" t="s">
        <v>2018</v>
      </c>
      <c r="F549" s="40" t="s">
        <v>1035</v>
      </c>
      <c r="G549" s="40" t="s">
        <v>1063</v>
      </c>
      <c r="H549" s="40" t="s">
        <v>978</v>
      </c>
      <c r="I549" s="40">
        <v>7192</v>
      </c>
      <c r="J549" s="41">
        <f t="shared" si="24"/>
        <v>67416.572928383946</v>
      </c>
      <c r="K549" s="41">
        <f t="shared" si="22"/>
        <v>2397.3333333333335</v>
      </c>
      <c r="L549" s="41">
        <f t="shared" si="23"/>
        <v>22472.190976127982</v>
      </c>
      <c r="M549" s="40" t="s">
        <v>1062</v>
      </c>
    </row>
    <row r="550" spans="1:13">
      <c r="A550" s="40" t="s">
        <v>1038</v>
      </c>
      <c r="B550" s="40" t="s">
        <v>1061</v>
      </c>
      <c r="C550" s="40" t="s">
        <v>1036</v>
      </c>
      <c r="D550" s="40">
        <v>2011</v>
      </c>
      <c r="E550" s="44" t="s">
        <v>2017</v>
      </c>
      <c r="F550" s="40" t="s">
        <v>1035</v>
      </c>
      <c r="G550" s="40" t="s">
        <v>1060</v>
      </c>
      <c r="H550" s="40" t="s">
        <v>974</v>
      </c>
      <c r="I550" s="40">
        <v>11745</v>
      </c>
      <c r="J550" s="41">
        <f t="shared" si="24"/>
        <v>104131.57194786772</v>
      </c>
      <c r="K550" s="41">
        <f t="shared" si="22"/>
        <v>5872.5</v>
      </c>
      <c r="L550" s="41">
        <f t="shared" si="23"/>
        <v>52065.78597393386</v>
      </c>
      <c r="M550" s="40" t="s">
        <v>1059</v>
      </c>
    </row>
    <row r="551" spans="1:13">
      <c r="A551" s="40" t="s">
        <v>1038</v>
      </c>
      <c r="B551" s="40" t="s">
        <v>1058</v>
      </c>
      <c r="C551" s="40" t="s">
        <v>1057</v>
      </c>
      <c r="D551" s="40">
        <v>2011</v>
      </c>
      <c r="E551" s="44" t="s">
        <v>2017</v>
      </c>
      <c r="F551" s="40" t="s">
        <v>1035</v>
      </c>
      <c r="G551" s="40" t="s">
        <v>1056</v>
      </c>
      <c r="H551" s="40" t="s">
        <v>1040</v>
      </c>
      <c r="I551" s="40">
        <v>20033</v>
      </c>
      <c r="J551" s="41">
        <f t="shared" si="24"/>
        <v>179991.01527403414</v>
      </c>
      <c r="K551" s="41">
        <f t="shared" si="22"/>
        <v>2003.3</v>
      </c>
      <c r="L551" s="41">
        <f t="shared" si="23"/>
        <v>17999.101527403414</v>
      </c>
      <c r="M551" s="40" t="s">
        <v>1055</v>
      </c>
    </row>
    <row r="552" spans="1:13">
      <c r="A552" s="40" t="s">
        <v>1038</v>
      </c>
      <c r="B552" s="40" t="s">
        <v>1054</v>
      </c>
      <c r="C552" s="40" t="s">
        <v>1053</v>
      </c>
      <c r="D552" s="40">
        <v>2010</v>
      </c>
      <c r="E552" s="44" t="s">
        <v>2016</v>
      </c>
      <c r="F552" s="40" t="s">
        <v>1052</v>
      </c>
      <c r="G552" s="40" t="s">
        <v>1051</v>
      </c>
      <c r="H552" s="40" t="s">
        <v>980</v>
      </c>
      <c r="I552" s="40">
        <v>12249</v>
      </c>
      <c r="J552" s="41">
        <f t="shared" si="24"/>
        <v>107996.82595662141</v>
      </c>
      <c r="K552" s="41">
        <f t="shared" si="22"/>
        <v>12249</v>
      </c>
      <c r="L552" s="41">
        <f t="shared" si="23"/>
        <v>107996.82595662141</v>
      </c>
      <c r="M552" s="40" t="s">
        <v>1050</v>
      </c>
    </row>
    <row r="553" spans="1:13">
      <c r="A553" s="40" t="s">
        <v>1038</v>
      </c>
      <c r="B553" s="40" t="s">
        <v>1049</v>
      </c>
      <c r="C553" s="40" t="s">
        <v>1048</v>
      </c>
      <c r="D553" s="40">
        <v>2010</v>
      </c>
      <c r="E553" s="44" t="s">
        <v>2015</v>
      </c>
      <c r="F553" s="40" t="s">
        <v>1047</v>
      </c>
      <c r="G553" s="40" t="s">
        <v>1046</v>
      </c>
      <c r="H553" s="40" t="s">
        <v>980</v>
      </c>
      <c r="I553" s="40">
        <v>21401</v>
      </c>
      <c r="J553" s="41">
        <f t="shared" si="24"/>
        <v>181088.17058723982</v>
      </c>
      <c r="K553" s="41">
        <f t="shared" si="22"/>
        <v>21401</v>
      </c>
      <c r="L553" s="41">
        <f t="shared" si="23"/>
        <v>181088.17058723982</v>
      </c>
      <c r="M553" s="40" t="s">
        <v>1045</v>
      </c>
    </row>
    <row r="554" spans="1:13">
      <c r="A554" s="40" t="s">
        <v>1038</v>
      </c>
      <c r="B554" s="40" t="s">
        <v>1044</v>
      </c>
      <c r="C554" s="40" t="s">
        <v>1043</v>
      </c>
      <c r="D554" s="40">
        <v>2010</v>
      </c>
      <c r="E554" s="44" t="s">
        <v>2015</v>
      </c>
      <c r="F554" s="40" t="s">
        <v>1042</v>
      </c>
      <c r="G554" s="40" t="s">
        <v>1041</v>
      </c>
      <c r="H554" s="40" t="s">
        <v>1040</v>
      </c>
      <c r="I554" s="40">
        <v>11815</v>
      </c>
      <c r="J554" s="41">
        <f t="shared" si="24"/>
        <v>97499.587390658533</v>
      </c>
      <c r="K554" s="41">
        <f t="shared" si="22"/>
        <v>1181.5</v>
      </c>
      <c r="L554" s="41">
        <f t="shared" si="23"/>
        <v>9749.9587390658526</v>
      </c>
      <c r="M554" s="40" t="s">
        <v>1039</v>
      </c>
    </row>
    <row r="555" spans="1:13">
      <c r="A555" s="40" t="s">
        <v>1038</v>
      </c>
      <c r="B555" s="40" t="s">
        <v>1037</v>
      </c>
      <c r="C555" s="40" t="s">
        <v>1036</v>
      </c>
      <c r="D555" s="40">
        <v>2010</v>
      </c>
      <c r="E555" s="44" t="s">
        <v>2014</v>
      </c>
      <c r="F555" s="40" t="s">
        <v>1035</v>
      </c>
      <c r="G555" s="40" t="s">
        <v>1034</v>
      </c>
      <c r="H555" s="40" t="s">
        <v>980</v>
      </c>
      <c r="I555" s="40">
        <v>6942</v>
      </c>
      <c r="J555" s="41">
        <f t="shared" si="24"/>
        <v>45452.759772146921</v>
      </c>
      <c r="K555" s="41">
        <f t="shared" si="22"/>
        <v>6942</v>
      </c>
      <c r="L555" s="41">
        <f t="shared" si="23"/>
        <v>45452.759772146921</v>
      </c>
      <c r="M555" s="40" t="s">
        <v>1033</v>
      </c>
    </row>
  </sheetData>
  <autoFilter ref="A1:M208" xr:uid="{00000000-0001-0000-0000-000000000000}">
    <sortState ref="A2:M555">
      <sortCondition descending="1" ref="A1:A208"/>
    </sortState>
  </autoFilter>
  <phoneticPr fontId="5" type="noConversion"/>
  <pageMargins left="0.75" right="0.75" top="1" bottom="1" header="0.5" footer="0.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DB93E1-2447-4E99-B080-D79721E21768}">
  <dimension ref="A2:BN109"/>
  <sheetViews>
    <sheetView zoomScale="50" zoomScaleNormal="62" workbookViewId="0">
      <selection activeCell="A4" sqref="A4"/>
    </sheetView>
  </sheetViews>
  <sheetFormatPr defaultColWidth="10.69921875" defaultRowHeight="17.399999999999999"/>
  <cols>
    <col min="1" max="23" width="11.5" style="51" customWidth="1"/>
    <col min="24" max="24" width="22" style="51" bestFit="1" customWidth="1"/>
    <col min="25" max="25" width="19.69921875" style="51" bestFit="1" customWidth="1"/>
    <col min="26" max="26" width="13.5" style="51" bestFit="1" customWidth="1"/>
    <col min="27" max="27" width="8" style="51" bestFit="1" customWidth="1"/>
    <col min="28" max="28" width="11.5" style="51" bestFit="1" customWidth="1"/>
    <col min="29" max="29" width="15.5" style="51" bestFit="1" customWidth="1"/>
    <col min="30" max="30" width="7.5" style="51" bestFit="1" customWidth="1"/>
    <col min="31" max="31" width="7" style="51" bestFit="1" customWidth="1"/>
    <col min="32" max="32" width="8.19921875" style="51" bestFit="1" customWidth="1"/>
    <col min="33" max="33" width="15.296875" style="51" bestFit="1" customWidth="1"/>
    <col min="34" max="34" width="29.69921875" style="51" bestFit="1" customWidth="1"/>
    <col min="35" max="35" width="12.69921875" style="51" bestFit="1" customWidth="1"/>
    <col min="36" max="36" width="40.296875" style="51" bestFit="1" customWidth="1"/>
    <col min="37" max="37" width="39" style="51" bestFit="1" customWidth="1"/>
    <col min="38" max="38" width="8.796875" style="51" bestFit="1" customWidth="1"/>
    <col min="39" max="39" width="29" style="51" bestFit="1" customWidth="1"/>
    <col min="40" max="40" width="14.19921875" style="51" bestFit="1" customWidth="1"/>
    <col min="41" max="41" width="12.19921875" style="51" bestFit="1" customWidth="1"/>
    <col min="42" max="42" width="7" style="51" bestFit="1" customWidth="1"/>
    <col min="43" max="43" width="12" style="51" bestFit="1" customWidth="1"/>
    <col min="44" max="44" width="62" style="51" bestFit="1" customWidth="1"/>
    <col min="45" max="45" width="7.69921875" style="51" bestFit="1" customWidth="1"/>
    <col min="46" max="46" width="11.296875" style="51" bestFit="1" customWidth="1"/>
    <col min="47" max="47" width="8.19921875" style="51" bestFit="1" customWidth="1"/>
    <col min="48" max="48" width="8.796875" style="51" bestFit="1" customWidth="1"/>
    <col min="49" max="49" width="7" style="51" bestFit="1" customWidth="1"/>
    <col min="50" max="51" width="8.19921875" style="51" bestFit="1" customWidth="1"/>
    <col min="52" max="52" width="24" style="51" bestFit="1" customWidth="1"/>
    <col min="53" max="53" width="8.19921875" style="51" bestFit="1" customWidth="1"/>
    <col min="54" max="54" width="21" style="51" bestFit="1" customWidth="1"/>
    <col min="55" max="55" width="22.796875" style="51" bestFit="1" customWidth="1"/>
    <col min="56" max="56" width="8.19921875" style="51" bestFit="1" customWidth="1"/>
    <col min="57" max="57" width="17" style="51" bestFit="1" customWidth="1"/>
    <col min="58" max="58" width="16.19921875" style="51" bestFit="1" customWidth="1"/>
    <col min="59" max="59" width="7" style="51" bestFit="1" customWidth="1"/>
    <col min="60" max="60" width="17.19921875" style="51" bestFit="1" customWidth="1"/>
    <col min="61" max="61" width="9" style="51" bestFit="1" customWidth="1"/>
    <col min="62" max="62" width="8" style="51" bestFit="1" customWidth="1"/>
    <col min="63" max="63" width="18.69921875" style="51" bestFit="1" customWidth="1"/>
    <col min="64" max="64" width="9.296875" style="51" bestFit="1" customWidth="1"/>
    <col min="65" max="65" width="8.69921875" style="51" bestFit="1" customWidth="1"/>
    <col min="66" max="66" width="9.296875" style="51" bestFit="1" customWidth="1"/>
    <col min="67" max="67" width="19.19921875" style="51" bestFit="1" customWidth="1"/>
    <col min="68" max="68" width="9.5" style="51" bestFit="1" customWidth="1"/>
    <col min="69" max="69" width="14.796875" style="51" bestFit="1" customWidth="1"/>
    <col min="70" max="70" width="11" style="51" bestFit="1" customWidth="1"/>
    <col min="71" max="71" width="10.296875" style="51" bestFit="1" customWidth="1"/>
    <col min="72" max="72" width="12.19921875" style="51" bestFit="1" customWidth="1"/>
    <col min="73" max="73" width="10.296875" style="51" bestFit="1" customWidth="1"/>
    <col min="74" max="74" width="12.19921875" style="51" bestFit="1" customWidth="1"/>
    <col min="75" max="75" width="15.296875" style="51" bestFit="1" customWidth="1"/>
    <col min="76" max="76" width="23.796875" style="51" bestFit="1" customWidth="1"/>
    <col min="77" max="77" width="9" style="51" bestFit="1" customWidth="1"/>
    <col min="78" max="78" width="9.5" style="51" bestFit="1" customWidth="1"/>
    <col min="79" max="79" width="10.796875" style="51" bestFit="1" customWidth="1"/>
    <col min="80" max="80" width="9.5" style="51" bestFit="1" customWidth="1"/>
    <col min="81" max="81" width="19.19921875" style="51" bestFit="1" customWidth="1"/>
    <col min="82" max="82" width="11" style="51" bestFit="1" customWidth="1"/>
    <col min="83" max="83" width="11.19921875" style="51" bestFit="1" customWidth="1"/>
    <col min="84" max="84" width="9.5" style="51" bestFit="1" customWidth="1"/>
    <col min="85" max="85" width="10.296875" style="51" bestFit="1" customWidth="1"/>
    <col min="86" max="86" width="12.19921875" style="51" bestFit="1" customWidth="1"/>
    <col min="87" max="87" width="15.296875" style="51" bestFit="1" customWidth="1"/>
    <col min="88" max="88" width="23.796875" style="51" bestFit="1" customWidth="1"/>
    <col min="89" max="89" width="10.296875" style="51" bestFit="1" customWidth="1"/>
    <col min="90" max="90" width="12.19921875" style="51" bestFit="1" customWidth="1"/>
    <col min="91" max="91" width="19.19921875" style="51" bestFit="1" customWidth="1"/>
    <col min="92" max="92" width="11" style="51" bestFit="1" customWidth="1"/>
    <col min="93" max="93" width="11.19921875" style="51" bestFit="1" customWidth="1"/>
    <col min="94" max="94" width="9.5" style="51" bestFit="1" customWidth="1"/>
    <col min="95" max="95" width="9.296875" style="51" bestFit="1" customWidth="1"/>
    <col min="96" max="96" width="23.296875" style="51" bestFit="1" customWidth="1"/>
    <col min="97" max="97" width="11" style="51" bestFit="1" customWidth="1"/>
    <col min="98" max="98" width="15.296875" style="51" bestFit="1" customWidth="1"/>
    <col min="99" max="99" width="23.796875" style="51" bestFit="1" customWidth="1"/>
    <col min="100" max="100" width="15.296875" style="51" bestFit="1" customWidth="1"/>
    <col min="101" max="101" width="23.796875" style="51" bestFit="1" customWidth="1"/>
    <col min="102" max="102" width="15.296875" style="51" bestFit="1" customWidth="1"/>
    <col min="103" max="103" width="23.796875" style="51" bestFit="1" customWidth="1"/>
    <col min="104" max="104" width="19.19921875" style="51" bestFit="1" customWidth="1"/>
    <col min="105" max="105" width="7" style="51" bestFit="1" customWidth="1"/>
    <col min="106" max="106" width="9.5" style="51" bestFit="1" customWidth="1"/>
    <col min="107" max="107" width="15.296875" style="51" bestFit="1" customWidth="1"/>
    <col min="108" max="108" width="23.796875" style="51" bestFit="1" customWidth="1"/>
    <col min="109" max="109" width="19.19921875" style="51" bestFit="1" customWidth="1"/>
    <col min="110" max="110" width="11" style="51" bestFit="1" customWidth="1"/>
    <col min="111" max="111" width="10.796875" style="51" bestFit="1" customWidth="1"/>
    <col min="112" max="112" width="9.5" style="51" bestFit="1" customWidth="1"/>
    <col min="113" max="113" width="19.19921875" style="51" bestFit="1" customWidth="1"/>
    <col min="114" max="114" width="12.19921875" style="51" bestFit="1" customWidth="1"/>
    <col min="115" max="115" width="7.296875" style="51" bestFit="1" customWidth="1"/>
    <col min="116" max="116" width="9.5" style="51" bestFit="1" customWidth="1"/>
    <col min="117" max="117" width="7.296875" style="51" bestFit="1" customWidth="1"/>
    <col min="118" max="118" width="9.5" style="51" bestFit="1" customWidth="1"/>
    <col min="119" max="119" width="11.19921875" style="51" bestFit="1" customWidth="1"/>
    <col min="120" max="120" width="9.5" style="51" bestFit="1" customWidth="1"/>
    <col min="121" max="121" width="9.296875" style="51" bestFit="1" customWidth="1"/>
    <col min="122" max="122" width="11" style="51" bestFit="1" customWidth="1"/>
    <col min="123" max="123" width="7.296875" style="51" bestFit="1" customWidth="1"/>
    <col min="124" max="124" width="9.5" style="51" bestFit="1" customWidth="1"/>
    <col min="125" max="125" width="19.19921875" style="51" bestFit="1" customWidth="1"/>
    <col min="126" max="126" width="11" style="51" bestFit="1" customWidth="1"/>
    <col min="127" max="127" width="15" style="51" bestFit="1" customWidth="1"/>
    <col min="128" max="128" width="11" style="51" bestFit="1" customWidth="1"/>
    <col min="129" max="129" width="15" style="51" bestFit="1" customWidth="1"/>
    <col min="130" max="130" width="9.5" style="51" bestFit="1" customWidth="1"/>
    <col min="131" max="131" width="11.19921875" style="51" bestFit="1" customWidth="1"/>
    <col min="132" max="132" width="11" style="51" bestFit="1" customWidth="1"/>
    <col min="133" max="133" width="11.19921875" style="51" bestFit="1" customWidth="1"/>
    <col min="134" max="134" width="9.5" style="51" bestFit="1" customWidth="1"/>
    <col min="135" max="135" width="15" style="51" bestFit="1" customWidth="1"/>
    <col min="136" max="136" width="11.5" style="51" bestFit="1" customWidth="1"/>
    <col min="137" max="137" width="11" style="51" bestFit="1" customWidth="1"/>
    <col min="138" max="138" width="11.5" style="51" bestFit="1" customWidth="1"/>
    <col min="139" max="139" width="11" style="51" bestFit="1" customWidth="1"/>
    <col min="140" max="140" width="11.5" style="51" bestFit="1" customWidth="1"/>
    <col min="141" max="141" width="11" style="51" bestFit="1" customWidth="1"/>
    <col min="142" max="142" width="7.296875" style="51" bestFit="1" customWidth="1"/>
    <col min="143" max="143" width="9.5" style="51" bestFit="1" customWidth="1"/>
    <col min="144" max="144" width="11.5" style="51" bestFit="1" customWidth="1"/>
    <col min="145" max="145" width="11" style="51" bestFit="1" customWidth="1"/>
    <col min="146" max="146" width="11.19921875" style="51" bestFit="1" customWidth="1"/>
    <col min="147" max="147" width="11" style="51" bestFit="1" customWidth="1"/>
    <col min="148" max="148" width="10.296875" style="51" bestFit="1" customWidth="1"/>
    <col min="149" max="149" width="12.19921875" style="51" bestFit="1" customWidth="1"/>
    <col min="150" max="150" width="10.296875" style="51" bestFit="1" customWidth="1"/>
    <col min="151" max="151" width="12.19921875" style="51" bestFit="1" customWidth="1"/>
    <col min="152" max="152" width="10.296875" style="51" bestFit="1" customWidth="1"/>
    <col min="153" max="153" width="12.19921875" style="51" bestFit="1" customWidth="1"/>
    <col min="154" max="154" width="10.796875" style="51" bestFit="1" customWidth="1"/>
    <col min="155" max="155" width="9.5" style="51" bestFit="1" customWidth="1"/>
    <col min="156" max="156" width="11.19921875" style="51" bestFit="1" customWidth="1"/>
    <col min="157" max="157" width="12.19921875" style="51" bestFit="1" customWidth="1"/>
    <col min="158" max="158" width="15.296875" style="51" bestFit="1" customWidth="1"/>
    <col min="159" max="159" width="23.796875" style="51" bestFit="1" customWidth="1"/>
    <col min="160" max="160" width="10.296875" style="51" bestFit="1" customWidth="1"/>
    <col min="161" max="161" width="12.19921875" style="51" bestFit="1" customWidth="1"/>
    <col min="162" max="162" width="9.296875" style="51" bestFit="1" customWidth="1"/>
    <col min="163" max="163" width="11" style="51" bestFit="1" customWidth="1"/>
    <col min="164" max="164" width="7.296875" style="51" bestFit="1" customWidth="1"/>
    <col min="165" max="165" width="9.5" style="51" bestFit="1" customWidth="1"/>
    <col min="166" max="166" width="15" style="51" bestFit="1" customWidth="1"/>
    <col min="167" max="167" width="11" style="51" bestFit="1" customWidth="1"/>
    <col min="168" max="168" width="15.296875" style="51" bestFit="1" customWidth="1"/>
    <col min="169" max="169" width="23.796875" style="51" bestFit="1" customWidth="1"/>
    <col min="170" max="170" width="15" style="51" bestFit="1" customWidth="1"/>
    <col min="171" max="171" width="11" style="51" bestFit="1" customWidth="1"/>
    <col min="172" max="172" width="11.5" style="51" bestFit="1" customWidth="1"/>
    <col min="173" max="173" width="9.5" style="51" bestFit="1" customWidth="1"/>
    <col min="174" max="174" width="9.296875" style="51" bestFit="1" customWidth="1"/>
    <col min="175" max="175" width="11" style="51" bestFit="1" customWidth="1"/>
    <col min="176" max="176" width="9.296875" style="51" bestFit="1" customWidth="1"/>
    <col min="177" max="177" width="11" style="51" bestFit="1" customWidth="1"/>
    <col min="178" max="178" width="9.296875" style="51" bestFit="1" customWidth="1"/>
    <col min="179" max="179" width="11" style="51" bestFit="1" customWidth="1"/>
    <col min="180" max="180" width="19.19921875" style="51" bestFit="1" customWidth="1"/>
    <col min="181" max="181" width="23.796875" style="51" bestFit="1" customWidth="1"/>
    <col min="182" max="182" width="10.296875" style="51" bestFit="1" customWidth="1"/>
    <col min="183" max="183" width="12.19921875" style="51" bestFit="1" customWidth="1"/>
    <col min="184" max="184" width="7.296875" style="51" bestFit="1" customWidth="1"/>
    <col min="185" max="185" width="9.5" style="51" bestFit="1" customWidth="1"/>
    <col min="186" max="186" width="14.5" style="51" bestFit="1" customWidth="1"/>
    <col min="187" max="187" width="6.69921875" style="51" bestFit="1" customWidth="1"/>
    <col min="188" max="188" width="11" style="51" bestFit="1" customWidth="1"/>
    <col min="189" max="189" width="10.296875" style="51" bestFit="1" customWidth="1"/>
    <col min="190" max="190" width="12.19921875" style="51" bestFit="1" customWidth="1"/>
    <col min="191" max="191" width="7.296875" style="51" bestFit="1" customWidth="1"/>
    <col min="192" max="192" width="9.5" style="51" bestFit="1" customWidth="1"/>
    <col min="193" max="193" width="10.296875" style="51" bestFit="1" customWidth="1"/>
    <col min="194" max="194" width="12.19921875" style="51" bestFit="1" customWidth="1"/>
    <col min="195" max="195" width="10.69921875" style="51"/>
    <col min="196" max="196" width="9.5" style="51" bestFit="1" customWidth="1"/>
    <col min="197" max="197" width="9.296875" style="51" bestFit="1" customWidth="1"/>
    <col min="198" max="198" width="11" style="51" bestFit="1" customWidth="1"/>
    <col min="199" max="199" width="7.796875" style="51" bestFit="1" customWidth="1"/>
    <col min="200" max="200" width="9.5" style="51" bestFit="1" customWidth="1"/>
    <col min="201" max="201" width="15.296875" style="51" bestFit="1" customWidth="1"/>
    <col min="202" max="202" width="23.796875" style="51" bestFit="1" customWidth="1"/>
    <col min="203" max="203" width="17.19921875" style="51" bestFit="1" customWidth="1"/>
    <col min="204" max="204" width="9.5" style="51" bestFit="1" customWidth="1"/>
    <col min="205" max="205" width="7.296875" style="51" bestFit="1" customWidth="1"/>
    <col min="206" max="206" width="9.5" style="51" bestFit="1" customWidth="1"/>
    <col min="207" max="207" width="15.5" style="51" bestFit="1" customWidth="1"/>
    <col min="208" max="208" width="11" style="51" bestFit="1" customWidth="1"/>
    <col min="209" max="209" width="10.69921875" style="51"/>
    <col min="210" max="210" width="9.5" style="51" bestFit="1" customWidth="1"/>
    <col min="211" max="211" width="9.296875" style="51" bestFit="1" customWidth="1"/>
    <col min="212" max="212" width="11" style="51" bestFit="1" customWidth="1"/>
    <col min="213" max="213" width="9" style="51" bestFit="1" customWidth="1"/>
    <col min="214" max="214" width="9.5" style="51" bestFit="1" customWidth="1"/>
    <col min="215" max="215" width="17.796875" style="51" bestFit="1" customWidth="1"/>
    <col min="216" max="216" width="9.5" style="51" bestFit="1" customWidth="1"/>
    <col min="217" max="217" width="9.296875" style="51" bestFit="1" customWidth="1"/>
    <col min="218" max="218" width="11" style="51" bestFit="1" customWidth="1"/>
    <col min="219" max="219" width="13.796875" style="51" bestFit="1" customWidth="1"/>
    <col min="220" max="220" width="9.5" style="51" bestFit="1" customWidth="1"/>
    <col min="221" max="221" width="11.19921875" style="51" bestFit="1" customWidth="1"/>
    <col min="222" max="222" width="11" style="51" bestFit="1" customWidth="1"/>
    <col min="223" max="223" width="9.296875" style="51" bestFit="1" customWidth="1"/>
    <col min="224" max="224" width="11" style="51" bestFit="1" customWidth="1"/>
    <col min="225" max="225" width="14.296875" style="51" bestFit="1" customWidth="1"/>
    <col min="226" max="226" width="9.5" style="51" bestFit="1" customWidth="1"/>
    <col min="227" max="227" width="11.19921875" style="51" bestFit="1" customWidth="1"/>
    <col min="228" max="228" width="9.5" style="51" bestFit="1" customWidth="1"/>
    <col min="229" max="229" width="10.69921875" style="51"/>
    <col min="230" max="230" width="9.5" style="51" bestFit="1" customWidth="1"/>
    <col min="231" max="231" width="7.5" style="51" bestFit="1" customWidth="1"/>
    <col min="232" max="232" width="9.5" style="51" bestFit="1" customWidth="1"/>
    <col min="233" max="233" width="18" style="51" bestFit="1" customWidth="1"/>
    <col min="234" max="234" width="12.19921875" style="51" bestFit="1" customWidth="1"/>
    <col min="235" max="235" width="7.296875" style="51" bestFit="1" customWidth="1"/>
    <col min="236" max="236" width="9.5" style="51" bestFit="1" customWidth="1"/>
    <col min="237" max="237" width="7.296875" style="51" bestFit="1" customWidth="1"/>
    <col min="238" max="238" width="9.5" style="51" bestFit="1" customWidth="1"/>
    <col min="239" max="239" width="13" style="51" bestFit="1" customWidth="1"/>
    <col min="240" max="240" width="9.5" style="51" bestFit="1" customWidth="1"/>
    <col min="241" max="241" width="7.296875" style="51" bestFit="1" customWidth="1"/>
    <col min="242" max="242" width="9.5" style="51" bestFit="1" customWidth="1"/>
    <col min="243" max="243" width="7.296875" style="51" bestFit="1" customWidth="1"/>
    <col min="244" max="244" width="9.5" style="51" bestFit="1" customWidth="1"/>
    <col min="245" max="245" width="24.796875" style="51" bestFit="1" customWidth="1"/>
    <col min="246" max="246" width="9.5" style="51" bestFit="1" customWidth="1"/>
    <col min="247" max="247" width="11.19921875" style="51" bestFit="1" customWidth="1"/>
    <col min="248" max="248" width="9.5" style="51" bestFit="1" customWidth="1"/>
    <col min="249" max="249" width="9.296875" style="51" bestFit="1" customWidth="1"/>
    <col min="250" max="250" width="11" style="51" bestFit="1" customWidth="1"/>
    <col min="251" max="251" width="20.296875" style="51" bestFit="1" customWidth="1"/>
    <col min="252" max="252" width="9.5" style="51" bestFit="1" customWidth="1"/>
    <col min="253" max="253" width="15.296875" style="51" bestFit="1" customWidth="1"/>
    <col min="254" max="254" width="23.796875" style="51" bestFit="1" customWidth="1"/>
    <col min="255" max="255" width="11.796875" style="51" bestFit="1" customWidth="1"/>
    <col min="256" max="256" width="9.5" style="51" bestFit="1" customWidth="1"/>
    <col min="257" max="257" width="14.5" style="51" bestFit="1" customWidth="1"/>
    <col min="258" max="258" width="9.5" style="51" bestFit="1" customWidth="1"/>
    <col min="259" max="259" width="7.296875" style="51" bestFit="1" customWidth="1"/>
    <col min="260" max="260" width="9.5" style="51" bestFit="1" customWidth="1"/>
    <col min="261" max="261" width="7.296875" style="51" bestFit="1" customWidth="1"/>
    <col min="262" max="262" width="9.5" style="51" bestFit="1" customWidth="1"/>
    <col min="263" max="263" width="7.296875" style="51" bestFit="1" customWidth="1"/>
    <col min="264" max="264" width="9.5" style="51" bestFit="1" customWidth="1"/>
    <col min="265" max="265" width="38.5" style="51" bestFit="1" customWidth="1"/>
    <col min="266" max="266" width="8.5" style="51" bestFit="1" customWidth="1"/>
    <col min="267" max="267" width="9.5" style="51" bestFit="1" customWidth="1"/>
    <col min="268" max="268" width="7.296875" style="51" bestFit="1" customWidth="1"/>
    <col min="269" max="269" width="9.5" style="51" bestFit="1" customWidth="1"/>
    <col min="270" max="270" width="9.296875" style="51" bestFit="1" customWidth="1"/>
    <col min="271" max="271" width="11" style="51" bestFit="1" customWidth="1"/>
    <col min="272" max="272" width="9.296875" style="51" bestFit="1" customWidth="1"/>
    <col min="273" max="273" width="11" style="51" bestFit="1" customWidth="1"/>
    <col min="274" max="274" width="9.296875" style="51" bestFit="1" customWidth="1"/>
    <col min="275" max="275" width="11" style="51" bestFit="1" customWidth="1"/>
    <col min="276" max="276" width="9.296875" style="51" bestFit="1" customWidth="1"/>
    <col min="277" max="277" width="11" style="51" bestFit="1" customWidth="1"/>
    <col min="278" max="278" width="12" style="51" bestFit="1" customWidth="1"/>
    <col min="279" max="279" width="12.19921875" style="51" bestFit="1" customWidth="1"/>
    <col min="280" max="280" width="19.69921875" style="51" bestFit="1" customWidth="1"/>
    <col min="281" max="281" width="23.796875" style="51" bestFit="1" customWidth="1"/>
    <col min="282" max="282" width="9.296875" style="51" bestFit="1" customWidth="1"/>
    <col min="283" max="283" width="11" style="51" bestFit="1" customWidth="1"/>
    <col min="284" max="284" width="7.296875" style="51" bestFit="1" customWidth="1"/>
    <col min="285" max="285" width="9.5" style="51" bestFit="1" customWidth="1"/>
    <col min="286" max="286" width="38.5" style="51" bestFit="1" customWidth="1"/>
    <col min="287" max="287" width="10.5" style="51" bestFit="1" customWidth="1"/>
    <col min="288" max="288" width="14.5" style="51" bestFit="1" customWidth="1"/>
    <col min="289" max="289" width="12.19921875" style="51" bestFit="1" customWidth="1"/>
    <col min="290" max="290" width="8.796875" style="51" bestFit="1" customWidth="1"/>
    <col min="291" max="291" width="10.5" style="51" bestFit="1" customWidth="1"/>
    <col min="292" max="292" width="9" style="51" bestFit="1" customWidth="1"/>
    <col min="293" max="293" width="10.5" style="51" bestFit="1" customWidth="1"/>
    <col min="294" max="294" width="24.796875" style="51" bestFit="1" customWidth="1"/>
    <col min="295" max="295" width="10.5" style="51" bestFit="1" customWidth="1"/>
    <col min="296" max="296" width="28.796875" style="51" bestFit="1" customWidth="1"/>
    <col min="297" max="297" width="10.5" style="51" bestFit="1" customWidth="1"/>
    <col min="298" max="298" width="19.296875" style="51" bestFit="1" customWidth="1"/>
    <col min="299" max="299" width="12.19921875" style="51" bestFit="1" customWidth="1"/>
    <col min="300" max="300" width="60.69921875" style="51" bestFit="1" customWidth="1"/>
    <col min="301" max="301" width="10.5" style="51" bestFit="1" customWidth="1"/>
    <col min="302" max="302" width="10.296875" style="51" bestFit="1" customWidth="1"/>
    <col min="303" max="303" width="12.19921875" style="51" bestFit="1" customWidth="1"/>
    <col min="304" max="304" width="10.296875" style="51" bestFit="1" customWidth="1"/>
    <col min="305" max="305" width="12.19921875" style="51" bestFit="1" customWidth="1"/>
    <col min="306" max="306" width="10.296875" style="51" bestFit="1" customWidth="1"/>
    <col min="307" max="307" width="12.19921875" style="51" bestFit="1" customWidth="1"/>
    <col min="308" max="308" width="20.296875" style="51" bestFit="1" customWidth="1"/>
    <col min="309" max="309" width="10.5" style="51" bestFit="1" customWidth="1"/>
    <col min="310" max="310" width="28.796875" style="51" bestFit="1" customWidth="1"/>
    <col min="311" max="311" width="10.5" style="51" bestFit="1" customWidth="1"/>
    <col min="312" max="312" width="39.5" style="51" bestFit="1" customWidth="1"/>
    <col min="313" max="313" width="10.5" style="51" bestFit="1" customWidth="1"/>
    <col min="314" max="314" width="30.5" style="51" bestFit="1" customWidth="1"/>
    <col min="315" max="315" width="10.5" style="51" bestFit="1" customWidth="1"/>
    <col min="316" max="316" width="22.296875" style="51" bestFit="1" customWidth="1"/>
    <col min="317" max="317" width="16.5" style="51" bestFit="1" customWidth="1"/>
    <col min="318" max="318" width="14" style="51" bestFit="1" customWidth="1"/>
    <col min="319" max="319" width="7.5" style="51" bestFit="1" customWidth="1"/>
    <col min="320" max="16384" width="10.69921875" style="51"/>
  </cols>
  <sheetData>
    <row r="2" spans="1:66" ht="19.2">
      <c r="B2" s="56" t="s">
        <v>2087</v>
      </c>
    </row>
    <row r="3" spans="1:66">
      <c r="B3" s="55" t="s">
        <v>2088</v>
      </c>
    </row>
    <row r="6" spans="1:66">
      <c r="A6" s="54" t="s">
        <v>2086</v>
      </c>
      <c r="B6" s="54" t="s">
        <v>2085</v>
      </c>
    </row>
    <row r="7" spans="1:66">
      <c r="A7" s="54" t="s">
        <v>2062</v>
      </c>
      <c r="B7" s="51" t="s">
        <v>1738</v>
      </c>
      <c r="C7" s="51" t="s">
        <v>1798</v>
      </c>
      <c r="D7" s="51" t="s">
        <v>1919</v>
      </c>
      <c r="E7" s="51" t="s">
        <v>1815</v>
      </c>
      <c r="F7" s="51" t="s">
        <v>1810</v>
      </c>
      <c r="G7" s="51" t="s">
        <v>1713</v>
      </c>
      <c r="H7" s="51" t="s">
        <v>1709</v>
      </c>
      <c r="I7" s="51" t="s">
        <v>1789</v>
      </c>
      <c r="J7" s="51" t="s">
        <v>1909</v>
      </c>
      <c r="K7" s="51" t="s">
        <v>1816</v>
      </c>
      <c r="L7" s="51" t="s">
        <v>1794</v>
      </c>
      <c r="M7" s="51" t="s">
        <v>1786</v>
      </c>
      <c r="N7" s="51" t="s">
        <v>1765</v>
      </c>
      <c r="O7" s="51" t="s">
        <v>1779</v>
      </c>
      <c r="P7" s="51" t="s">
        <v>1916</v>
      </c>
      <c r="Q7" s="51" t="s">
        <v>1792</v>
      </c>
      <c r="R7" s="51" t="s">
        <v>1782</v>
      </c>
      <c r="S7" s="51" t="s">
        <v>1554</v>
      </c>
      <c r="T7" s="51" t="s">
        <v>1734</v>
      </c>
      <c r="U7" s="51" t="s">
        <v>1696</v>
      </c>
      <c r="V7" s="51" t="s">
        <v>1535</v>
      </c>
      <c r="W7" s="51" t="s">
        <v>1532</v>
      </c>
      <c r="X7" s="51" t="s">
        <v>1705</v>
      </c>
      <c r="Y7" s="51" t="s">
        <v>1685</v>
      </c>
      <c r="Z7" s="51" t="s">
        <v>1718</v>
      </c>
      <c r="AA7" s="51" t="s">
        <v>1728</v>
      </c>
      <c r="AB7" s="51" t="s">
        <v>1070</v>
      </c>
      <c r="AC7" s="51" t="s">
        <v>1693</v>
      </c>
      <c r="AD7" s="51" t="s">
        <v>1832</v>
      </c>
      <c r="AE7" s="51" t="s">
        <v>1564</v>
      </c>
      <c r="AF7" s="51" t="s">
        <v>1511</v>
      </c>
      <c r="AG7" s="51" t="s">
        <v>1557</v>
      </c>
      <c r="AH7" s="51" t="s">
        <v>1496</v>
      </c>
      <c r="AI7" s="51" t="s">
        <v>1603</v>
      </c>
      <c r="AJ7" s="51" t="s">
        <v>1491</v>
      </c>
      <c r="AK7" s="51" t="s">
        <v>1892</v>
      </c>
      <c r="AL7" s="51" t="s">
        <v>1889</v>
      </c>
      <c r="AM7" s="51" t="s">
        <v>1606</v>
      </c>
      <c r="AN7" s="51" t="s">
        <v>1726</v>
      </c>
      <c r="AO7" s="51" t="s">
        <v>1208</v>
      </c>
      <c r="AP7" s="51" t="s">
        <v>1577</v>
      </c>
      <c r="AQ7" s="51" t="s">
        <v>1635</v>
      </c>
      <c r="AR7" s="51" t="s">
        <v>2084</v>
      </c>
      <c r="AS7" s="51" t="s">
        <v>1835</v>
      </c>
      <c r="AT7" s="51" t="s">
        <v>1722</v>
      </c>
      <c r="AU7" s="51" t="s">
        <v>1649</v>
      </c>
      <c r="AV7" s="51" t="s">
        <v>1844</v>
      </c>
      <c r="AW7" s="51" t="s">
        <v>1858</v>
      </c>
      <c r="AX7" s="51" t="s">
        <v>1805</v>
      </c>
      <c r="AY7" s="51" t="s">
        <v>1569</v>
      </c>
      <c r="AZ7" s="51" t="s">
        <v>1609</v>
      </c>
      <c r="BA7" s="51" t="s">
        <v>1504</v>
      </c>
      <c r="BB7" s="51" t="s">
        <v>1500</v>
      </c>
      <c r="BC7" s="51" t="s">
        <v>1670</v>
      </c>
      <c r="BD7" s="51" t="s">
        <v>1560</v>
      </c>
      <c r="BE7" s="51" t="s">
        <v>1663</v>
      </c>
      <c r="BF7" s="51" t="s">
        <v>1632</v>
      </c>
      <c r="BG7" s="51" t="s">
        <v>1573</v>
      </c>
      <c r="BH7" s="51" t="s">
        <v>1597</v>
      </c>
      <c r="BI7" s="51" t="s">
        <v>1755</v>
      </c>
      <c r="BJ7" s="51" t="s">
        <v>1550</v>
      </c>
      <c r="BK7" s="51" t="s">
        <v>1546</v>
      </c>
      <c r="BL7" s="51" t="s">
        <v>1660</v>
      </c>
      <c r="BM7" s="51" t="s">
        <v>1801</v>
      </c>
      <c r="BN7" s="51" t="s">
        <v>2061</v>
      </c>
    </row>
    <row r="8" spans="1:66">
      <c r="A8" s="52" t="s">
        <v>2052</v>
      </c>
      <c r="BD8" s="51">
        <v>7199</v>
      </c>
      <c r="BN8" s="51">
        <v>7199</v>
      </c>
    </row>
    <row r="9" spans="1:66">
      <c r="A9" s="52" t="s">
        <v>2048</v>
      </c>
      <c r="BA9" s="51">
        <v>2926</v>
      </c>
      <c r="BN9" s="51">
        <v>2926</v>
      </c>
    </row>
    <row r="10" spans="1:66">
      <c r="A10" s="52" t="s">
        <v>2050</v>
      </c>
      <c r="BJ10" s="51">
        <v>2504</v>
      </c>
      <c r="BN10" s="51">
        <v>2504</v>
      </c>
    </row>
    <row r="11" spans="1:66">
      <c r="A11" s="52" t="s">
        <v>2051</v>
      </c>
      <c r="AG11" s="51">
        <v>3914</v>
      </c>
      <c r="BN11" s="51">
        <v>3914</v>
      </c>
    </row>
    <row r="12" spans="1:66">
      <c r="A12" s="52" t="s">
        <v>2047</v>
      </c>
      <c r="BA12" s="51">
        <v>5858</v>
      </c>
      <c r="BN12" s="51">
        <v>5858</v>
      </c>
    </row>
    <row r="13" spans="1:66">
      <c r="A13" s="52" t="s">
        <v>2021</v>
      </c>
      <c r="AG13" s="51">
        <v>2591</v>
      </c>
      <c r="BN13" s="51">
        <v>2591</v>
      </c>
    </row>
    <row r="14" spans="1:66">
      <c r="A14" s="52" t="s">
        <v>2053</v>
      </c>
      <c r="AE14" s="51">
        <v>1629</v>
      </c>
      <c r="BN14" s="51">
        <v>1629</v>
      </c>
    </row>
    <row r="15" spans="1:66">
      <c r="A15" s="52" t="s">
        <v>2045</v>
      </c>
      <c r="AH15" s="51">
        <v>3399</v>
      </c>
      <c r="AJ15" s="51">
        <v>5452</v>
      </c>
      <c r="BN15" s="51">
        <v>8851</v>
      </c>
    </row>
    <row r="16" spans="1:66">
      <c r="A16" s="52" t="s">
        <v>2046</v>
      </c>
      <c r="BB16" s="51">
        <v>2519</v>
      </c>
      <c r="BN16" s="51">
        <v>2519</v>
      </c>
    </row>
    <row r="17" spans="1:66">
      <c r="A17" s="52" t="s">
        <v>2049</v>
      </c>
      <c r="AF17" s="51">
        <v>4855</v>
      </c>
      <c r="BN17" s="51">
        <v>4855</v>
      </c>
    </row>
    <row r="18" spans="1:66">
      <c r="A18" s="52" t="s">
        <v>2014</v>
      </c>
      <c r="V18" s="51">
        <v>2085</v>
      </c>
      <c r="W18" s="51">
        <v>3377</v>
      </c>
      <c r="AF18" s="51">
        <v>3386</v>
      </c>
      <c r="BN18" s="51">
        <v>8848</v>
      </c>
    </row>
    <row r="19" spans="1:66">
      <c r="A19" s="52" t="s">
        <v>2016</v>
      </c>
      <c r="AF19" s="51">
        <v>2956</v>
      </c>
      <c r="BA19" s="51">
        <v>6836</v>
      </c>
      <c r="BN19" s="51">
        <v>9792</v>
      </c>
    </row>
    <row r="20" spans="1:66">
      <c r="A20" s="52" t="s">
        <v>2017</v>
      </c>
      <c r="BK20" s="51">
        <v>3061</v>
      </c>
      <c r="BN20" s="51">
        <v>3061</v>
      </c>
    </row>
    <row r="21" spans="1:66">
      <c r="A21" s="52" t="s">
        <v>2018</v>
      </c>
      <c r="S21" s="51">
        <v>2013</v>
      </c>
      <c r="BN21" s="51">
        <v>2013</v>
      </c>
    </row>
    <row r="22" spans="1:66">
      <c r="A22" s="52" t="s">
        <v>2022</v>
      </c>
      <c r="AY22" s="51">
        <v>2794</v>
      </c>
      <c r="BG22" s="51">
        <v>2215</v>
      </c>
      <c r="BN22" s="51">
        <v>5009</v>
      </c>
    </row>
    <row r="23" spans="1:66">
      <c r="A23" s="52" t="s">
        <v>2023</v>
      </c>
      <c r="AP23" s="51">
        <v>2281</v>
      </c>
      <c r="BN23" s="51">
        <v>2281</v>
      </c>
    </row>
    <row r="24" spans="1:66">
      <c r="A24" s="52" t="s">
        <v>2025</v>
      </c>
      <c r="AY24" s="51">
        <v>6659</v>
      </c>
      <c r="BN24" s="51">
        <v>6659</v>
      </c>
    </row>
    <row r="25" spans="1:66">
      <c r="A25" s="52" t="s">
        <v>2026</v>
      </c>
      <c r="AY25" s="51">
        <v>2123</v>
      </c>
      <c r="BD25" s="51">
        <v>3148</v>
      </c>
      <c r="BN25" s="51">
        <v>5271</v>
      </c>
    </row>
    <row r="26" spans="1:66">
      <c r="A26" s="52" t="s">
        <v>2027</v>
      </c>
      <c r="AE26" s="51">
        <v>1107</v>
      </c>
      <c r="AY26" s="51">
        <v>4893</v>
      </c>
      <c r="BN26" s="51">
        <v>6000</v>
      </c>
    </row>
    <row r="27" spans="1:66">
      <c r="A27" s="52" t="s">
        <v>2028</v>
      </c>
      <c r="AI27" s="51">
        <v>1132</v>
      </c>
      <c r="AM27" s="51">
        <v>1981</v>
      </c>
      <c r="AY27" s="51">
        <v>1484</v>
      </c>
      <c r="BH27" s="51">
        <v>1893</v>
      </c>
      <c r="BN27" s="51">
        <v>6490</v>
      </c>
    </row>
    <row r="28" spans="1:66">
      <c r="A28" s="52" t="s">
        <v>2029</v>
      </c>
      <c r="AZ28" s="51">
        <v>22500</v>
      </c>
      <c r="BN28" s="51">
        <v>22500</v>
      </c>
    </row>
    <row r="29" spans="1:66">
      <c r="A29" s="52" t="s">
        <v>2030</v>
      </c>
      <c r="BF29" s="51">
        <v>2286</v>
      </c>
      <c r="BN29" s="51">
        <v>2286</v>
      </c>
    </row>
    <row r="30" spans="1:66">
      <c r="A30" s="52" t="s">
        <v>2054</v>
      </c>
      <c r="AQ30" s="51">
        <v>2112</v>
      </c>
      <c r="AZ30" s="51">
        <v>1875</v>
      </c>
      <c r="BN30" s="51">
        <v>3987</v>
      </c>
    </row>
    <row r="31" spans="1:66">
      <c r="A31" s="52" t="s">
        <v>2031</v>
      </c>
      <c r="AQ31" s="51">
        <v>1063</v>
      </c>
      <c r="BN31" s="51">
        <v>1063</v>
      </c>
    </row>
    <row r="32" spans="1:66">
      <c r="A32" s="52" t="s">
        <v>2032</v>
      </c>
      <c r="AQ32" s="51">
        <v>2253</v>
      </c>
      <c r="BN32" s="51">
        <v>2253</v>
      </c>
    </row>
    <row r="33" spans="1:66">
      <c r="A33" s="52" t="s">
        <v>2033</v>
      </c>
      <c r="BD33" s="51">
        <v>1726</v>
      </c>
      <c r="BN33" s="51">
        <v>1726</v>
      </c>
    </row>
    <row r="34" spans="1:66">
      <c r="A34" s="52" t="s">
        <v>2035</v>
      </c>
      <c r="AR34" s="51">
        <v>1665</v>
      </c>
      <c r="AU34" s="51">
        <v>2352</v>
      </c>
      <c r="AY34" s="51">
        <v>1689</v>
      </c>
      <c r="BC34" s="51">
        <v>1032</v>
      </c>
      <c r="BE34" s="51">
        <v>7114</v>
      </c>
      <c r="BL34" s="51">
        <v>2196</v>
      </c>
      <c r="BN34" s="51">
        <v>16048</v>
      </c>
    </row>
    <row r="35" spans="1:66">
      <c r="A35" s="52" t="s">
        <v>2055</v>
      </c>
      <c r="BA35" s="51">
        <v>2584</v>
      </c>
      <c r="BN35" s="51">
        <v>2584</v>
      </c>
    </row>
    <row r="36" spans="1:66">
      <c r="A36" s="52" t="s">
        <v>2037</v>
      </c>
      <c r="BL36" s="51">
        <v>1354</v>
      </c>
      <c r="BN36" s="51">
        <v>1354</v>
      </c>
    </row>
    <row r="37" spans="1:66">
      <c r="A37" s="52" t="s">
        <v>2056</v>
      </c>
      <c r="BL37" s="51">
        <v>1339</v>
      </c>
      <c r="BN37" s="51">
        <v>1339</v>
      </c>
    </row>
    <row r="38" spans="1:66">
      <c r="A38" s="52" t="s">
        <v>2038</v>
      </c>
      <c r="AF38" s="51">
        <v>1353</v>
      </c>
      <c r="BN38" s="51">
        <v>1353</v>
      </c>
    </row>
    <row r="39" spans="1:66">
      <c r="A39" s="52" t="s">
        <v>2039</v>
      </c>
      <c r="Y39" s="51">
        <v>1147</v>
      </c>
      <c r="BN39" s="51">
        <v>1147</v>
      </c>
    </row>
    <row r="40" spans="1:66">
      <c r="A40" s="52" t="s">
        <v>2057</v>
      </c>
      <c r="Y40" s="51">
        <v>1791</v>
      </c>
      <c r="BN40" s="51">
        <v>1791</v>
      </c>
    </row>
    <row r="41" spans="1:66">
      <c r="A41" s="52" t="s">
        <v>2041</v>
      </c>
      <c r="U41" s="51">
        <v>680</v>
      </c>
      <c r="Y41" s="51">
        <v>841</v>
      </c>
      <c r="AC41" s="51">
        <v>1238</v>
      </c>
      <c r="BN41" s="51">
        <v>2759</v>
      </c>
    </row>
    <row r="42" spans="1:66">
      <c r="A42" s="52" t="s">
        <v>2042</v>
      </c>
      <c r="X42" s="51">
        <v>2083</v>
      </c>
      <c r="AO42" s="51">
        <v>859</v>
      </c>
      <c r="BN42" s="51">
        <v>2942</v>
      </c>
    </row>
    <row r="43" spans="1:66">
      <c r="A43" s="52" t="s">
        <v>2043</v>
      </c>
      <c r="H43" s="51">
        <v>1187</v>
      </c>
      <c r="BN43" s="51">
        <v>1187</v>
      </c>
    </row>
    <row r="44" spans="1:66">
      <c r="A44" s="52" t="s">
        <v>2044</v>
      </c>
      <c r="G44" s="51">
        <v>827</v>
      </c>
      <c r="Y44" s="51">
        <v>879</v>
      </c>
      <c r="BN44" s="51">
        <v>1706</v>
      </c>
    </row>
    <row r="45" spans="1:66">
      <c r="A45" s="52" t="s">
        <v>1995</v>
      </c>
      <c r="Z45" s="51">
        <v>1632</v>
      </c>
      <c r="AT45" s="51">
        <v>611</v>
      </c>
      <c r="BN45" s="51">
        <v>2243</v>
      </c>
    </row>
    <row r="46" spans="1:66">
      <c r="A46" s="52" t="s">
        <v>1996</v>
      </c>
      <c r="B46" s="51">
        <v>1194</v>
      </c>
      <c r="T46" s="51">
        <v>1482</v>
      </c>
      <c r="Y46" s="51">
        <v>1763</v>
      </c>
      <c r="AA46" s="51">
        <v>759</v>
      </c>
      <c r="AN46" s="51">
        <v>715</v>
      </c>
      <c r="AT46" s="51">
        <v>2236</v>
      </c>
      <c r="BN46" s="51">
        <v>8149</v>
      </c>
    </row>
    <row r="47" spans="1:66">
      <c r="A47" s="52" t="s">
        <v>1997</v>
      </c>
      <c r="Y47" s="51">
        <v>1574</v>
      </c>
      <c r="BN47" s="51">
        <v>1574</v>
      </c>
    </row>
    <row r="48" spans="1:66">
      <c r="A48" s="52" t="s">
        <v>1998</v>
      </c>
      <c r="AT48" s="51">
        <v>1950</v>
      </c>
      <c r="BN48" s="51">
        <v>1950</v>
      </c>
    </row>
    <row r="49" spans="1:66">
      <c r="A49" s="52" t="s">
        <v>1999</v>
      </c>
      <c r="Y49" s="51">
        <v>6574</v>
      </c>
      <c r="AT49" s="51">
        <v>892</v>
      </c>
      <c r="BI49" s="51">
        <v>1080</v>
      </c>
      <c r="BN49" s="51">
        <v>8546</v>
      </c>
    </row>
    <row r="50" spans="1:66">
      <c r="A50" s="52" t="s">
        <v>2000</v>
      </c>
      <c r="N50" s="51">
        <v>2169</v>
      </c>
      <c r="BN50" s="51">
        <v>2169</v>
      </c>
    </row>
    <row r="51" spans="1:66">
      <c r="A51" s="52" t="s">
        <v>2001</v>
      </c>
      <c r="N51" s="51">
        <v>3217</v>
      </c>
      <c r="O51" s="51">
        <v>5710</v>
      </c>
      <c r="R51" s="51">
        <v>826</v>
      </c>
      <c r="Y51" s="51">
        <v>802</v>
      </c>
      <c r="BN51" s="51">
        <v>10555</v>
      </c>
    </row>
    <row r="52" spans="1:66">
      <c r="A52" s="52" t="s">
        <v>2002</v>
      </c>
      <c r="C52" s="51">
        <v>2566</v>
      </c>
      <c r="I52" s="51">
        <v>842</v>
      </c>
      <c r="L52" s="51">
        <v>4506</v>
      </c>
      <c r="M52" s="51">
        <v>3597</v>
      </c>
      <c r="Q52" s="51">
        <v>4182</v>
      </c>
      <c r="AB52" s="51">
        <v>1921</v>
      </c>
      <c r="BM52" s="51">
        <v>12507</v>
      </c>
      <c r="BN52" s="51">
        <v>30121</v>
      </c>
    </row>
    <row r="53" spans="1:66">
      <c r="A53" s="52" t="s">
        <v>2003</v>
      </c>
      <c r="AB53" s="51">
        <v>1103</v>
      </c>
      <c r="AX53" s="51">
        <v>868</v>
      </c>
      <c r="BN53" s="51">
        <v>1971</v>
      </c>
    </row>
    <row r="54" spans="1:66">
      <c r="A54" s="52" t="s">
        <v>2004</v>
      </c>
      <c r="F54" s="51">
        <v>7456</v>
      </c>
      <c r="BN54" s="51">
        <v>7456</v>
      </c>
    </row>
    <row r="55" spans="1:66">
      <c r="A55" s="52" t="s">
        <v>2005</v>
      </c>
      <c r="E55" s="51">
        <v>729</v>
      </c>
      <c r="K55" s="51">
        <v>3219</v>
      </c>
      <c r="AB55" s="51">
        <v>19478</v>
      </c>
      <c r="AX55" s="51">
        <v>924</v>
      </c>
      <c r="BN55" s="51">
        <v>24350</v>
      </c>
    </row>
    <row r="56" spans="1:66">
      <c r="A56" s="52" t="s">
        <v>2006</v>
      </c>
      <c r="AB56" s="51">
        <v>1105</v>
      </c>
      <c r="AD56" s="51">
        <v>1812</v>
      </c>
      <c r="AS56" s="51">
        <v>821</v>
      </c>
      <c r="AX56" s="51">
        <v>2535</v>
      </c>
      <c r="BN56" s="51">
        <v>6273</v>
      </c>
    </row>
    <row r="57" spans="1:66">
      <c r="A57" s="52" t="s">
        <v>2007</v>
      </c>
      <c r="AB57" s="51">
        <v>4261</v>
      </c>
      <c r="AV57" s="51">
        <v>1839</v>
      </c>
      <c r="AX57" s="51">
        <v>9657</v>
      </c>
      <c r="BN57" s="51">
        <v>15757</v>
      </c>
    </row>
    <row r="58" spans="1:66">
      <c r="A58" s="52" t="s">
        <v>2008</v>
      </c>
      <c r="AS58" s="51">
        <v>915</v>
      </c>
      <c r="BN58" s="51">
        <v>915</v>
      </c>
    </row>
    <row r="59" spans="1:66">
      <c r="A59" s="52" t="s">
        <v>2009</v>
      </c>
      <c r="AW59" s="51">
        <v>5811</v>
      </c>
      <c r="AX59" s="51">
        <v>11142</v>
      </c>
      <c r="BN59" s="51">
        <v>16953</v>
      </c>
    </row>
    <row r="60" spans="1:66">
      <c r="A60" s="52" t="s">
        <v>2010</v>
      </c>
      <c r="AB60" s="51">
        <v>8290</v>
      </c>
      <c r="AU60" s="51">
        <v>11050</v>
      </c>
      <c r="AX60" s="51">
        <v>19202</v>
      </c>
      <c r="BN60" s="51">
        <v>38542</v>
      </c>
    </row>
    <row r="61" spans="1:66">
      <c r="A61" s="52" t="s">
        <v>2011</v>
      </c>
      <c r="AK61" s="51">
        <v>3580</v>
      </c>
      <c r="AL61" s="51">
        <v>3580</v>
      </c>
      <c r="AU61" s="51">
        <v>1938</v>
      </c>
      <c r="AX61" s="51">
        <v>3524</v>
      </c>
      <c r="BD61" s="51">
        <v>13668</v>
      </c>
      <c r="BN61" s="51">
        <v>26290</v>
      </c>
    </row>
    <row r="62" spans="1:66">
      <c r="A62" s="52" t="s">
        <v>2012</v>
      </c>
      <c r="AU62" s="51">
        <v>3706</v>
      </c>
      <c r="BN62" s="51">
        <v>3706</v>
      </c>
    </row>
    <row r="63" spans="1:66">
      <c r="A63" s="52" t="s">
        <v>2013</v>
      </c>
      <c r="D63" s="51">
        <v>7426</v>
      </c>
      <c r="J63" s="51">
        <v>3448</v>
      </c>
      <c r="P63" s="51">
        <v>4294</v>
      </c>
      <c r="Q63" s="51">
        <v>18850</v>
      </c>
      <c r="AK63" s="51">
        <v>4068</v>
      </c>
      <c r="BD63" s="51">
        <v>14252</v>
      </c>
      <c r="BN63" s="51">
        <v>52338</v>
      </c>
    </row>
    <row r="64" spans="1:66">
      <c r="A64" s="52" t="s">
        <v>2061</v>
      </c>
      <c r="B64" s="51">
        <v>1194</v>
      </c>
      <c r="C64" s="51">
        <v>2566</v>
      </c>
      <c r="D64" s="51">
        <v>7426</v>
      </c>
      <c r="E64" s="51">
        <v>729</v>
      </c>
      <c r="F64" s="51">
        <v>7456</v>
      </c>
      <c r="G64" s="51">
        <v>827</v>
      </c>
      <c r="H64" s="51">
        <v>1187</v>
      </c>
      <c r="I64" s="51">
        <v>842</v>
      </c>
      <c r="J64" s="51">
        <v>3448</v>
      </c>
      <c r="K64" s="51">
        <v>3219</v>
      </c>
      <c r="L64" s="51">
        <v>4506</v>
      </c>
      <c r="M64" s="51">
        <v>3597</v>
      </c>
      <c r="N64" s="51">
        <v>5386</v>
      </c>
      <c r="O64" s="51">
        <v>5710</v>
      </c>
      <c r="P64" s="51">
        <v>4294</v>
      </c>
      <c r="Q64" s="51">
        <v>23032</v>
      </c>
      <c r="R64" s="51">
        <v>826</v>
      </c>
      <c r="S64" s="51">
        <v>2013</v>
      </c>
      <c r="T64" s="51">
        <v>1482</v>
      </c>
      <c r="U64" s="51">
        <v>680</v>
      </c>
      <c r="V64" s="51">
        <v>2085</v>
      </c>
      <c r="W64" s="51">
        <v>3377</v>
      </c>
      <c r="X64" s="51">
        <v>2083</v>
      </c>
      <c r="Y64" s="51">
        <v>15371</v>
      </c>
      <c r="Z64" s="51">
        <v>1632</v>
      </c>
      <c r="AA64" s="51">
        <v>759</v>
      </c>
      <c r="AB64" s="51">
        <v>36158</v>
      </c>
      <c r="AC64" s="51">
        <v>1238</v>
      </c>
      <c r="AD64" s="51">
        <v>1812</v>
      </c>
      <c r="AE64" s="51">
        <v>2736</v>
      </c>
      <c r="AF64" s="51">
        <v>12550</v>
      </c>
      <c r="AG64" s="51">
        <v>6505</v>
      </c>
      <c r="AH64" s="51">
        <v>3399</v>
      </c>
      <c r="AI64" s="51">
        <v>1132</v>
      </c>
      <c r="AJ64" s="51">
        <v>5452</v>
      </c>
      <c r="AK64" s="51">
        <v>7648</v>
      </c>
      <c r="AL64" s="51">
        <v>3580</v>
      </c>
      <c r="AM64" s="51">
        <v>1981</v>
      </c>
      <c r="AN64" s="51">
        <v>715</v>
      </c>
      <c r="AO64" s="51">
        <v>859</v>
      </c>
      <c r="AP64" s="51">
        <v>2281</v>
      </c>
      <c r="AQ64" s="51">
        <v>5428</v>
      </c>
      <c r="AR64" s="51">
        <v>1665</v>
      </c>
      <c r="AS64" s="51">
        <v>1736</v>
      </c>
      <c r="AT64" s="51">
        <v>5689</v>
      </c>
      <c r="AU64" s="51">
        <v>19046</v>
      </c>
      <c r="AV64" s="51">
        <v>1839</v>
      </c>
      <c r="AW64" s="51">
        <v>5811</v>
      </c>
      <c r="AX64" s="51">
        <v>47852</v>
      </c>
      <c r="AY64" s="51">
        <v>19642</v>
      </c>
      <c r="AZ64" s="51">
        <v>24375</v>
      </c>
      <c r="BA64" s="51">
        <v>18204</v>
      </c>
      <c r="BB64" s="51">
        <v>2519</v>
      </c>
      <c r="BC64" s="51">
        <v>1032</v>
      </c>
      <c r="BD64" s="51">
        <v>39993</v>
      </c>
      <c r="BE64" s="51">
        <v>7114</v>
      </c>
      <c r="BF64" s="51">
        <v>2286</v>
      </c>
      <c r="BG64" s="51">
        <v>2215</v>
      </c>
      <c r="BH64" s="51">
        <v>1893</v>
      </c>
      <c r="BI64" s="51">
        <v>1080</v>
      </c>
      <c r="BJ64" s="51">
        <v>2504</v>
      </c>
      <c r="BK64" s="51">
        <v>3061</v>
      </c>
      <c r="BL64" s="51">
        <v>4889</v>
      </c>
      <c r="BM64" s="51">
        <v>12507</v>
      </c>
      <c r="BN64" s="51">
        <v>426153</v>
      </c>
    </row>
    <row r="66" spans="1:13">
      <c r="A66" s="310" t="s">
        <v>2082</v>
      </c>
      <c r="B66" s="310"/>
      <c r="C66" s="310"/>
      <c r="G66" s="310" t="s">
        <v>2083</v>
      </c>
      <c r="H66" s="310"/>
      <c r="L66" s="310"/>
      <c r="M66" s="310"/>
    </row>
    <row r="67" spans="1:13">
      <c r="A67" s="53" t="s">
        <v>2082</v>
      </c>
      <c r="B67" s="53" t="s">
        <v>2081</v>
      </c>
      <c r="C67" s="53" t="s">
        <v>2080</v>
      </c>
      <c r="D67" s="53" t="s">
        <v>2079</v>
      </c>
      <c r="E67" s="53" t="s">
        <v>2078</v>
      </c>
      <c r="F67" s="53"/>
      <c r="G67" s="52">
        <v>2009</v>
      </c>
      <c r="H67" s="51">
        <v>2519</v>
      </c>
      <c r="L67" s="52"/>
    </row>
    <row r="68" spans="1:13">
      <c r="A68" s="52" t="s">
        <v>2077</v>
      </c>
      <c r="B68" s="51">
        <v>4855</v>
      </c>
      <c r="C68" s="51">
        <v>8848</v>
      </c>
      <c r="E68" s="51">
        <v>9792</v>
      </c>
      <c r="G68" s="52">
        <v>2010</v>
      </c>
      <c r="H68" s="51">
        <v>23495</v>
      </c>
      <c r="L68" s="52"/>
    </row>
    <row r="69" spans="1:13">
      <c r="A69" s="52" t="s">
        <v>2076</v>
      </c>
      <c r="B69" s="51">
        <v>3061</v>
      </c>
      <c r="C69" s="51">
        <v>2013</v>
      </c>
      <c r="E69" s="52"/>
      <c r="G69" s="52">
        <v>2011</v>
      </c>
      <c r="H69" s="51">
        <v>5074</v>
      </c>
      <c r="L69" s="52"/>
    </row>
    <row r="70" spans="1:13">
      <c r="A70" s="52" t="s">
        <v>2075</v>
      </c>
      <c r="B70" s="51">
        <v>5009</v>
      </c>
      <c r="C70" s="51">
        <v>2281</v>
      </c>
      <c r="E70" s="51">
        <v>6659</v>
      </c>
      <c r="G70" s="52">
        <v>2012</v>
      </c>
      <c r="H70" s="51">
        <v>13949</v>
      </c>
      <c r="L70" s="52"/>
    </row>
    <row r="71" spans="1:13">
      <c r="A71" s="52" t="s">
        <v>2074</v>
      </c>
      <c r="B71" s="51">
        <v>5271</v>
      </c>
      <c r="C71" s="51">
        <v>6000</v>
      </c>
      <c r="D71" s="51">
        <v>6490</v>
      </c>
      <c r="E71" s="51">
        <v>22500</v>
      </c>
      <c r="G71" s="52">
        <v>2013</v>
      </c>
      <c r="H71" s="51">
        <v>40261</v>
      </c>
      <c r="L71" s="52"/>
    </row>
    <row r="72" spans="1:13">
      <c r="A72" s="52" t="s">
        <v>2073</v>
      </c>
      <c r="B72" s="51">
        <v>2286</v>
      </c>
      <c r="C72" s="51">
        <v>3987</v>
      </c>
      <c r="D72" s="51">
        <v>1063</v>
      </c>
      <c r="E72" s="51">
        <v>2253</v>
      </c>
      <c r="G72" s="52">
        <v>2014</v>
      </c>
      <c r="H72" s="51">
        <v>9589</v>
      </c>
      <c r="L72" s="52"/>
    </row>
    <row r="73" spans="1:13">
      <c r="A73" s="52" t="s">
        <v>2072</v>
      </c>
      <c r="B73" s="51">
        <v>1726</v>
      </c>
      <c r="D73" s="51">
        <v>16048</v>
      </c>
      <c r="E73" s="52"/>
      <c r="G73" s="52">
        <v>2015</v>
      </c>
      <c r="H73" s="51">
        <v>17774</v>
      </c>
      <c r="L73" s="52"/>
    </row>
    <row r="74" spans="1:13">
      <c r="A74" s="52" t="s">
        <v>2071</v>
      </c>
      <c r="E74" s="51">
        <v>2584</v>
      </c>
      <c r="G74" s="52">
        <v>2016</v>
      </c>
      <c r="H74" s="51">
        <v>2584</v>
      </c>
      <c r="L74" s="52"/>
    </row>
    <row r="75" spans="1:13">
      <c r="A75" s="52" t="s">
        <v>2070</v>
      </c>
      <c r="B75" s="51">
        <v>1354</v>
      </c>
      <c r="C75" s="51">
        <v>1339</v>
      </c>
      <c r="D75" s="51">
        <v>1353</v>
      </c>
      <c r="E75" s="51">
        <v>1147</v>
      </c>
      <c r="G75" s="52">
        <v>2017</v>
      </c>
      <c r="H75" s="51">
        <v>5193</v>
      </c>
      <c r="L75" s="52"/>
    </row>
    <row r="76" spans="1:13">
      <c r="A76" s="52" t="s">
        <v>2069</v>
      </c>
      <c r="C76" s="51">
        <v>1791</v>
      </c>
      <c r="D76" s="51">
        <v>2759</v>
      </c>
      <c r="E76" s="51">
        <v>2942</v>
      </c>
      <c r="G76" s="52">
        <v>2018</v>
      </c>
      <c r="H76" s="51">
        <v>7492</v>
      </c>
      <c r="L76" s="52"/>
    </row>
    <row r="77" spans="1:13">
      <c r="A77" s="52" t="s">
        <v>2068</v>
      </c>
      <c r="B77" s="51">
        <v>1187</v>
      </c>
      <c r="C77" s="51">
        <v>1706</v>
      </c>
      <c r="D77" s="51">
        <v>2243</v>
      </c>
      <c r="E77" s="51">
        <v>8149</v>
      </c>
      <c r="G77" s="52">
        <v>2019</v>
      </c>
      <c r="H77" s="51">
        <v>13285</v>
      </c>
      <c r="L77" s="52"/>
    </row>
    <row r="78" spans="1:13">
      <c r="A78" s="52" t="s">
        <v>2067</v>
      </c>
      <c r="B78" s="51">
        <v>1574</v>
      </c>
      <c r="C78" s="51">
        <v>1950</v>
      </c>
      <c r="D78" s="51">
        <v>8546</v>
      </c>
      <c r="E78" s="51">
        <v>2169</v>
      </c>
      <c r="G78" s="52">
        <v>2020</v>
      </c>
      <c r="H78" s="51">
        <v>14239</v>
      </c>
      <c r="L78" s="52"/>
    </row>
    <row r="79" spans="1:13">
      <c r="A79" s="52" t="s">
        <v>2066</v>
      </c>
      <c r="B79" s="51">
        <v>10555</v>
      </c>
      <c r="C79" s="51">
        <v>30121</v>
      </c>
      <c r="D79" s="51">
        <v>1971</v>
      </c>
      <c r="E79" s="51">
        <v>7456</v>
      </c>
      <c r="G79" s="52">
        <v>2021</v>
      </c>
      <c r="H79" s="51">
        <v>50103</v>
      </c>
      <c r="L79" s="52"/>
    </row>
    <row r="80" spans="1:13">
      <c r="A80" s="52" t="s">
        <v>2065</v>
      </c>
      <c r="B80" s="51">
        <v>24350</v>
      </c>
      <c r="C80" s="51">
        <v>6273</v>
      </c>
      <c r="D80" s="51">
        <v>15757</v>
      </c>
      <c r="E80" s="51">
        <v>915</v>
      </c>
      <c r="G80" s="52">
        <v>2022</v>
      </c>
      <c r="H80" s="51">
        <v>47295</v>
      </c>
      <c r="L80" s="52"/>
    </row>
    <row r="81" spans="1:12">
      <c r="A81" s="52" t="s">
        <v>2064</v>
      </c>
      <c r="B81" s="51">
        <v>16953</v>
      </c>
      <c r="C81" s="51">
        <v>38542</v>
      </c>
      <c r="D81" s="51">
        <v>26290</v>
      </c>
      <c r="E81" s="51">
        <v>3706</v>
      </c>
      <c r="G81" s="52">
        <v>2023</v>
      </c>
      <c r="H81" s="51">
        <v>85491</v>
      </c>
      <c r="L81" s="52"/>
    </row>
    <row r="82" spans="1:12">
      <c r="A82" s="52" t="s">
        <v>2063</v>
      </c>
      <c r="B82" s="51">
        <v>52338</v>
      </c>
      <c r="E82" s="52"/>
      <c r="G82" s="52">
        <v>2024</v>
      </c>
      <c r="H82" s="51">
        <v>52338</v>
      </c>
      <c r="L82" s="52"/>
    </row>
    <row r="83" spans="1:12">
      <c r="E83" s="52"/>
    </row>
    <row r="84" spans="1:12">
      <c r="A84" s="52"/>
    </row>
    <row r="87" spans="1:12">
      <c r="A87" s="52"/>
    </row>
    <row r="88" spans="1:12">
      <c r="A88" s="52"/>
    </row>
    <row r="89" spans="1:12">
      <c r="A89" s="52"/>
    </row>
    <row r="90" spans="1:12">
      <c r="A90" s="52"/>
    </row>
    <row r="91" spans="1:12">
      <c r="A91" s="52"/>
    </row>
    <row r="92" spans="1:12">
      <c r="A92" s="52"/>
    </row>
    <row r="93" spans="1:12">
      <c r="A93" s="52"/>
    </row>
    <row r="94" spans="1:12">
      <c r="A94" s="52"/>
    </row>
    <row r="95" spans="1:12">
      <c r="A95" s="52"/>
    </row>
    <row r="96" spans="1:12">
      <c r="A96" s="52"/>
    </row>
    <row r="97" spans="1:18">
      <c r="A97" s="52"/>
    </row>
    <row r="98" spans="1:18">
      <c r="A98" s="52"/>
    </row>
    <row r="99" spans="1:18">
      <c r="A99" s="52"/>
    </row>
    <row r="100" spans="1:18">
      <c r="A100" s="52"/>
    </row>
    <row r="101" spans="1:18">
      <c r="A101" s="52"/>
    </row>
    <row r="102" spans="1:18">
      <c r="A102" s="52"/>
    </row>
    <row r="103" spans="1:18">
      <c r="A103" s="52"/>
    </row>
    <row r="104" spans="1:18">
      <c r="A104" s="52"/>
    </row>
    <row r="107" spans="1:18">
      <c r="A107" s="53" t="s">
        <v>2062</v>
      </c>
      <c r="B107" s="53" t="s">
        <v>982</v>
      </c>
      <c r="C107" s="53" t="s">
        <v>1890</v>
      </c>
      <c r="D107" s="53" t="s">
        <v>1802</v>
      </c>
      <c r="E107" s="53" t="s">
        <v>1697</v>
      </c>
      <c r="F107" s="53" t="s">
        <v>1565</v>
      </c>
      <c r="G107" s="53" t="s">
        <v>1598</v>
      </c>
      <c r="H107" s="53" t="s">
        <v>1756</v>
      </c>
      <c r="I107" s="53" t="s">
        <v>1747</v>
      </c>
      <c r="J107" s="53" t="s">
        <v>976</v>
      </c>
      <c r="K107" s="53" t="s">
        <v>1763</v>
      </c>
      <c r="L107" s="53" t="s">
        <v>1628</v>
      </c>
      <c r="M107" s="53" t="s">
        <v>984</v>
      </c>
      <c r="N107" s="53" t="s">
        <v>988</v>
      </c>
      <c r="O107" s="53" t="s">
        <v>1528</v>
      </c>
      <c r="P107" s="53" t="s">
        <v>1547</v>
      </c>
      <c r="Q107" s="53" t="s">
        <v>1583</v>
      </c>
      <c r="R107" s="51" t="s">
        <v>2061</v>
      </c>
    </row>
    <row r="108" spans="1:18">
      <c r="A108" s="52">
        <v>2024</v>
      </c>
      <c r="C108" s="51">
        <v>4068</v>
      </c>
      <c r="J108" s="51">
        <v>22298</v>
      </c>
      <c r="M108" s="51">
        <v>7426</v>
      </c>
      <c r="N108" s="51">
        <v>11420</v>
      </c>
      <c r="P108" s="51">
        <v>7126</v>
      </c>
      <c r="R108" s="51">
        <v>52338</v>
      </c>
    </row>
    <row r="109" spans="1:18">
      <c r="A109" s="52">
        <v>2023</v>
      </c>
      <c r="C109" s="51">
        <v>7160</v>
      </c>
      <c r="G109" s="51">
        <v>2540</v>
      </c>
      <c r="J109" s="51">
        <v>12206</v>
      </c>
      <c r="K109" s="51">
        <v>24914</v>
      </c>
      <c r="M109" s="51">
        <v>1938</v>
      </c>
      <c r="N109" s="51">
        <v>23065</v>
      </c>
      <c r="P109" s="51">
        <v>13668</v>
      </c>
      <c r="R109" s="51">
        <v>85491</v>
      </c>
    </row>
  </sheetData>
  <mergeCells count="3">
    <mergeCell ref="L66:M66"/>
    <mergeCell ref="G66:H66"/>
    <mergeCell ref="A66:C66"/>
  </mergeCells>
  <phoneticPr fontId="5" type="noConversion"/>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17</vt:i4>
      </vt:variant>
      <vt:variant>
        <vt:lpstr>이름 지정된 범위</vt:lpstr>
      </vt:variant>
      <vt:variant>
        <vt:i4>2</vt:i4>
      </vt:variant>
    </vt:vector>
  </HeadingPairs>
  <TitlesOfParts>
    <vt:vector size="19" baseType="lpstr">
      <vt:lpstr>조선산업</vt:lpstr>
      <vt:lpstr>밸류체인</vt:lpstr>
      <vt:lpstr>회계</vt:lpstr>
      <vt:lpstr>현황</vt:lpstr>
      <vt:lpstr>과거사이클</vt:lpstr>
      <vt:lpstr>IMO환경규제</vt:lpstr>
      <vt:lpstr>해운</vt:lpstr>
      <vt:lpstr>수주잔고</vt:lpstr>
      <vt:lpstr>현대미포조선 피봇분석</vt:lpstr>
      <vt:lpstr>기업들 개요</vt:lpstr>
      <vt:lpstr>조선사</vt:lpstr>
      <vt:lpstr>엔진 엔진부품 소개</vt:lpstr>
      <vt:lpstr>엔진</vt:lpstr>
      <vt:lpstr>엔진부품</vt:lpstr>
      <vt:lpstr>피팅 및 밸브</vt:lpstr>
      <vt:lpstr>LNG, LPG 관련</vt:lpstr>
      <vt:lpstr>그외 기자재</vt:lpstr>
      <vt:lpstr>엔진!keyword</vt:lpstr>
      <vt:lpstr>해운!Print_Area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서민석</cp:lastModifiedBy>
  <dcterms:created xsi:type="dcterms:W3CDTF">2024-03-16T02:41:00Z</dcterms:created>
  <dcterms:modified xsi:type="dcterms:W3CDTF">2024-08-14T09:05:33Z</dcterms:modified>
</cp:coreProperties>
</file>